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3615" windowHeight="4305" activeTab="3"/>
  </bookViews>
  <sheets>
    <sheet name="анализ с заданиями" sheetId="1" r:id="rId1"/>
    <sheet name="успев. кач." sheetId="2" r:id="rId2"/>
    <sheet name="диаграммы" sheetId="3" r:id="rId3"/>
    <sheet name="качество знаний" sheetId="4" r:id="rId4"/>
    <sheet name="анализ по баллам" sheetId="5" r:id="rId5"/>
    <sheet name="ср. балл" sheetId="6" r:id="rId6"/>
    <sheet name="для мониторинга" sheetId="7" r:id="rId7"/>
  </sheets>
  <definedNames>
    <definedName name="_xlnm._FilterDatabase" localSheetId="2" hidden="1">'диаграммы'!$A$28:$C$28</definedName>
    <definedName name="_xlnm._FilterDatabase" localSheetId="5" hidden="1">'ср. балл'!$A$28:$B$28</definedName>
  </definedNames>
  <calcPr fullCalcOnLoad="1"/>
</workbook>
</file>

<file path=xl/sharedStrings.xml><?xml version="1.0" encoding="utf-8"?>
<sst xmlns="http://schemas.openxmlformats.org/spreadsheetml/2006/main" count="558" uniqueCount="123">
  <si>
    <t>ОУ</t>
  </si>
  <si>
    <t>Класс</t>
  </si>
  <si>
    <t>Ф.И.О. учителя</t>
  </si>
  <si>
    <t>Кол-во писавших</t>
  </si>
  <si>
    <t>Ср.балл по классу</t>
  </si>
  <si>
    <r>
      <t>количество учащихся</t>
    </r>
    <r>
      <rPr>
        <b/>
        <sz val="9"/>
        <rFont val="Arial Cyr"/>
        <family val="0"/>
      </rPr>
      <t xml:space="preserve"> , набравших  баллы (от 0 до 22) </t>
    </r>
  </si>
  <si>
    <t xml:space="preserve">Анализ результатов КДР по баллам учащихся 11-х кл. ( русский язык, 11.12.2013) </t>
  </si>
  <si>
    <t>Гаушева В.В.</t>
  </si>
  <si>
    <t>11А</t>
  </si>
  <si>
    <t>Тимофеева М.С.</t>
  </si>
  <si>
    <t>11Б</t>
  </si>
  <si>
    <t>Мановицкая Е.Г.</t>
  </si>
  <si>
    <t>С.В. Литвинова</t>
  </si>
  <si>
    <t>Радченко Ю.В.</t>
  </si>
  <si>
    <t>Сидоренко Е.Н.</t>
  </si>
  <si>
    <t>Силаева Л.А.</t>
  </si>
  <si>
    <t>СОШ№3</t>
  </si>
  <si>
    <t>Барковская И.В.</t>
  </si>
  <si>
    <t>Шматко А.Н.</t>
  </si>
  <si>
    <t>Акатова И.Г.</t>
  </si>
  <si>
    <t>Рипенко З.Г.</t>
  </si>
  <si>
    <t>Гунькина Т.М.</t>
  </si>
  <si>
    <t>сош№1</t>
  </si>
  <si>
    <t>Парафиенко Н.Н.</t>
  </si>
  <si>
    <t>Дударь Р.Я.</t>
  </si>
  <si>
    <t>11а</t>
  </si>
  <si>
    <t>Удодова А.Д.</t>
  </si>
  <si>
    <t>11б</t>
  </si>
  <si>
    <t>Шмушкович Т.Н.</t>
  </si>
  <si>
    <t>Ростовцева Н. И.</t>
  </si>
  <si>
    <t>Ломако Т. М.</t>
  </si>
  <si>
    <t>Шаламова И.П.</t>
  </si>
  <si>
    <t>Федотова Н.В.</t>
  </si>
  <si>
    <t>Селезнева Н.К.</t>
  </si>
  <si>
    <t>СОШ №15</t>
  </si>
  <si>
    <t>Кантемирова О.В.</t>
  </si>
  <si>
    <t>Горелкова Т.И.</t>
  </si>
  <si>
    <t>Кучерявенко А.Г.</t>
  </si>
  <si>
    <t>БУЛАНОВА С.М.</t>
  </si>
  <si>
    <t>СОШ № 4</t>
  </si>
  <si>
    <t>Милаева А.А.</t>
  </si>
  <si>
    <t>по ОУ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</si>
  <si>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</si>
  <si>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</si>
  <si>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</si>
  <si>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</si>
  <si>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</si>
  <si>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</si>
  <si>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</si>
  <si>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t>Тип класса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</si>
  <si>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</si>
  <si>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</si>
  <si>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полученных
 оценок в ОУ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</si>
  <si>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</si>
  <si>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</si>
  <si>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</si>
  <si>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</si>
  <si>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</si>
  <si>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</si>
  <si>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</si>
  <si>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</si>
  <si>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</si>
  <si>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</si>
  <si>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</si>
  <si>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</si>
  <si>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</si>
  <si>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</si>
  <si>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</si>
  <si>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</si>
  <si>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</si>
  <si>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</si>
  <si>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</si>
  <si>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</si>
  <si>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</si>
  <si>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</si>
  <si>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"2"</t>
  </si>
  <si>
    <t>"3"</t>
  </si>
  <si>
    <t>"4"</t>
  </si>
  <si>
    <t>"5"</t>
  </si>
  <si>
    <t>СОШ №1</t>
  </si>
  <si>
    <t>О</t>
  </si>
  <si>
    <t>СОШ №2</t>
  </si>
  <si>
    <t>СОШ №3</t>
  </si>
  <si>
    <t>СОШ №4</t>
  </si>
  <si>
    <t>Г</t>
  </si>
  <si>
    <t>СОШ №6</t>
  </si>
  <si>
    <t>СОШ №7</t>
  </si>
  <si>
    <t>СОШ №8</t>
  </si>
  <si>
    <t>СОШ №9</t>
  </si>
  <si>
    <t>СОШ №10</t>
  </si>
  <si>
    <t>СОШ №11</t>
  </si>
  <si>
    <t xml:space="preserve"> Литвинова С.В.</t>
  </si>
  <si>
    <t>СОШ №12</t>
  </si>
  <si>
    <t>СОШ №13</t>
  </si>
  <si>
    <t>СОШ №14</t>
  </si>
  <si>
    <t>СОШ №16</t>
  </si>
  <si>
    <t>Буланова С.М.</t>
  </si>
  <si>
    <t>СОШ №19</t>
  </si>
  <si>
    <t>Ломко Т. М.</t>
  </si>
  <si>
    <t>СОШ №20</t>
  </si>
  <si>
    <t>СОШ №22</t>
  </si>
  <si>
    <t>СОШ №23</t>
  </si>
  <si>
    <t>СОШ №24</t>
  </si>
  <si>
    <t>СОШ №25</t>
  </si>
  <si>
    <t>СОШ №36</t>
  </si>
  <si>
    <t>гимн. №5</t>
  </si>
  <si>
    <t>Анализ результатов КДР по русскому языку (11.12.2013) учащихся 11 -х классов</t>
  </si>
  <si>
    <t>успеваемость</t>
  </si>
  <si>
    <t>качество</t>
  </si>
  <si>
    <t>по району</t>
  </si>
  <si>
    <t>по краю</t>
  </si>
  <si>
    <t>Анализ результатов КДР по русскому языку (11.12.2013) учащихся 11-х классов</t>
  </si>
  <si>
    <t>усп.</t>
  </si>
  <si>
    <t>кач.</t>
  </si>
  <si>
    <t>% качества</t>
  </si>
  <si>
    <t>Качество по району - 55%</t>
  </si>
  <si>
    <t>% качества выше районного</t>
  </si>
  <si>
    <t>очень низкий результат</t>
  </si>
  <si>
    <t>выше районного показателя</t>
  </si>
  <si>
    <t>ниже районного показателя</t>
  </si>
  <si>
    <t>район</t>
  </si>
  <si>
    <t>край</t>
  </si>
  <si>
    <t>Рейтинг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</si>
</sst>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u val="single"/>
      <sz val="9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b/>
      <i/>
      <sz val="12"/>
      <color indexed="8"/>
      <name val="Calibri"/>
      <family val="2"/>
    </font>
    <font>
      <b/>
      <sz val="14"/>
      <name val="Arial Cyr"/>
      <family val="0"/>
    </font>
    <font>
      <b/>
      <u val="single"/>
      <sz val="10"/>
      <name val="Arial Cyr"/>
      <family val="0"/>
    </font>
    <font>
      <sz val="9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sz val="10"/>
      <name val="Times New Roman"/>
      <family val="1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0"/>
    </font>
    <font>
      <b/>
      <i/>
      <sz val="12.85"/>
      <color indexed="8"/>
      <name val="Times New Roman"/>
      <family val="0"/>
    </font>
    <font>
      <sz val="10"/>
      <color indexed="8"/>
      <name val="Calibri"/>
      <family val="0"/>
    </font>
    <font>
      <b/>
      <sz val="11"/>
      <color indexed="8"/>
      <name val="Times New Roman"/>
      <family val="0"/>
    </font>
    <font>
      <b/>
      <sz val="18"/>
      <color indexed="8"/>
      <name val="Times New Roman"/>
      <family val="0"/>
    </font>
    <font>
      <b/>
      <i/>
      <sz val="12"/>
      <color indexed="25"/>
      <name val="Times New Roman"/>
      <family val="0"/>
    </font>
    <font>
      <b/>
      <i/>
      <sz val="12"/>
      <color indexed="62"/>
      <name val="Times New Roman"/>
      <family val="0"/>
    </font>
    <font>
      <b/>
      <sz val="16"/>
      <color indexed="8"/>
      <name val="Times New Roman"/>
      <family val="0"/>
    </font>
    <font>
      <b/>
      <sz val="10"/>
      <color indexed="8"/>
      <name val="Calibri"/>
      <family val="0"/>
    </font>
    <font>
      <b/>
      <i/>
      <sz val="11"/>
      <color indexed="8"/>
      <name val="Times New Roman"/>
      <family val="0"/>
    </font>
    <font>
      <b/>
      <i/>
      <sz val="11"/>
      <color indexed="50"/>
      <name val="Times New Roman"/>
      <family val="0"/>
    </font>
    <font>
      <b/>
      <i/>
      <sz val="10"/>
      <color indexed="8"/>
      <name val="Calibri"/>
      <family val="0"/>
    </font>
    <font>
      <b/>
      <i/>
      <sz val="11"/>
      <color indexed="5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5"/>
      <name val="Times New Roman"/>
      <family val="1"/>
    </font>
    <font>
      <b/>
      <i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8" fillId="34" borderId="34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8" fillId="34" borderId="39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38" xfId="0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/>
      <protection locked="0"/>
    </xf>
    <xf numFmtId="0" fontId="7" fillId="0" borderId="41" xfId="0" applyFont="1" applyFill="1" applyBorder="1" applyAlignment="1" applyProtection="1">
      <alignment/>
      <protection locked="0"/>
    </xf>
    <xf numFmtId="0" fontId="3" fillId="0" borderId="42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/>
      <protection locked="0"/>
    </xf>
    <xf numFmtId="0" fontId="8" fillId="34" borderId="43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8" fillId="34" borderId="45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34" borderId="46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34" borderId="35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/>
      <protection locked="0"/>
    </xf>
    <xf numFmtId="2" fontId="0" fillId="34" borderId="48" xfId="0" applyNumberFormat="1" applyFont="1" applyFill="1" applyBorder="1" applyAlignment="1" applyProtection="1">
      <alignment horizontal="center" wrapText="1"/>
      <protection locked="0"/>
    </xf>
    <xf numFmtId="0" fontId="12" fillId="0" borderId="38" xfId="0" applyFont="1" applyBorder="1" applyAlignment="1">
      <alignment horizontal="center"/>
    </xf>
    <xf numFmtId="0" fontId="3" fillId="35" borderId="15" xfId="0" applyFon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 applyProtection="1">
      <alignment/>
      <protection locked="0"/>
    </xf>
    <xf numFmtId="0" fontId="15" fillId="0" borderId="55" xfId="0" applyNumberFormat="1" applyFont="1" applyFill="1" applyBorder="1" applyAlignment="1" applyProtection="1">
      <alignment/>
      <protection locked="0"/>
    </xf>
    <xf numFmtId="0" fontId="11" fillId="0" borderId="35" xfId="0" applyFont="1" applyFill="1" applyBorder="1" applyAlignment="1" applyProtection="1">
      <alignment/>
      <protection locked="0"/>
    </xf>
    <xf numFmtId="0" fontId="15" fillId="0" borderId="39" xfId="0" applyNumberFormat="1" applyFont="1" applyFill="1" applyBorder="1" applyAlignment="1" applyProtection="1">
      <alignment/>
      <protection locked="0"/>
    </xf>
    <xf numFmtId="0" fontId="15" fillId="0" borderId="56" xfId="0" applyNumberFormat="1" applyFont="1" applyFill="1" applyBorder="1" applyAlignment="1" applyProtection="1">
      <alignment/>
      <protection locked="0"/>
    </xf>
    <xf numFmtId="0" fontId="11" fillId="0" borderId="53" xfId="0" applyFont="1" applyFill="1" applyBorder="1" applyAlignment="1" applyProtection="1">
      <alignment/>
      <protection locked="0"/>
    </xf>
    <xf numFmtId="0" fontId="15" fillId="0" borderId="29" xfId="0" applyNumberFormat="1" applyFont="1" applyFill="1" applyBorder="1" applyAlignment="1" applyProtection="1">
      <alignment/>
      <protection locked="0"/>
    </xf>
    <xf numFmtId="0" fontId="15" fillId="0" borderId="57" xfId="0" applyNumberFormat="1" applyFont="1" applyFill="1" applyBorder="1" applyAlignment="1" applyProtection="1">
      <alignment/>
      <protection locked="0"/>
    </xf>
    <xf numFmtId="0" fontId="11" fillId="0" borderId="36" xfId="0" applyFont="1" applyFill="1" applyBorder="1" applyAlignment="1" applyProtection="1">
      <alignment/>
      <protection locked="0"/>
    </xf>
    <xf numFmtId="164" fontId="3" fillId="0" borderId="47" xfId="0" applyNumberFormat="1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>
      <alignment horizontal="center"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0" fillId="0" borderId="47" xfId="0" applyNumberFormat="1" applyFill="1" applyBorder="1" applyAlignment="1" applyProtection="1">
      <alignment horizontal="center" vertical="center"/>
      <protection/>
    </xf>
    <xf numFmtId="0" fontId="12" fillId="0" borderId="3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3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/>
      <protection locked="0"/>
    </xf>
    <xf numFmtId="0" fontId="21" fillId="0" borderId="38" xfId="0" applyFont="1" applyFill="1" applyBorder="1" applyAlignment="1" applyProtection="1">
      <alignment/>
      <protection locked="0"/>
    </xf>
    <xf numFmtId="0" fontId="22" fillId="0" borderId="41" xfId="0" applyFont="1" applyFill="1" applyBorder="1" applyAlignment="1" applyProtection="1">
      <alignment horizontal="center" vertical="center"/>
      <protection locked="0"/>
    </xf>
    <xf numFmtId="0" fontId="22" fillId="0" borderId="42" xfId="0" applyNumberFormat="1" applyFont="1" applyFill="1" applyBorder="1" applyAlignment="1" applyProtection="1">
      <alignment/>
      <protection locked="0"/>
    </xf>
    <xf numFmtId="0" fontId="22" fillId="0" borderId="41" xfId="0" applyNumberFormat="1" applyFont="1" applyFill="1" applyBorder="1" applyAlignment="1" applyProtection="1">
      <alignment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22" fillId="0" borderId="61" xfId="0" applyNumberFormat="1" applyFont="1" applyFill="1" applyBorder="1" applyAlignment="1" applyProtection="1">
      <alignment/>
      <protection locked="0"/>
    </xf>
    <xf numFmtId="0" fontId="22" fillId="0" borderId="38" xfId="0" applyNumberFormat="1" applyFont="1" applyFill="1" applyBorder="1" applyAlignment="1" applyProtection="1">
      <alignment/>
      <protection locked="0"/>
    </xf>
    <xf numFmtId="0" fontId="0" fillId="9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2" fillId="9" borderId="53" xfId="0" applyFont="1" applyFill="1" applyBorder="1" applyAlignment="1">
      <alignment horizontal="center"/>
    </xf>
    <xf numFmtId="0" fontId="12" fillId="9" borderId="36" xfId="0" applyFont="1" applyFill="1" applyBorder="1" applyAlignment="1">
      <alignment horizontal="center"/>
    </xf>
    <xf numFmtId="0" fontId="12" fillId="36" borderId="53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top" wrapText="1"/>
      <protection/>
    </xf>
    <xf numFmtId="0" fontId="8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18" xfId="0" applyNumberFormat="1" applyFont="1" applyFill="1" applyBorder="1" applyAlignment="1" applyProtection="1">
      <alignment/>
      <protection locked="0"/>
    </xf>
    <xf numFmtId="0" fontId="11" fillId="0" borderId="17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62" xfId="0" applyFill="1" applyBorder="1" applyAlignment="1" applyProtection="1">
      <alignment/>
      <protection locked="0"/>
    </xf>
    <xf numFmtId="0" fontId="0" fillId="0" borderId="60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164" fontId="0" fillId="0" borderId="41" xfId="0" applyNumberFormat="1" applyFill="1" applyBorder="1" applyAlignment="1" applyProtection="1">
      <alignment horizontal="center" vertical="center"/>
      <protection/>
    </xf>
    <xf numFmtId="164" fontId="0" fillId="0" borderId="44" xfId="0" applyNumberFormat="1" applyFill="1" applyBorder="1" applyAlignment="1" applyProtection="1">
      <alignment horizontal="center" vertical="center"/>
      <protection/>
    </xf>
    <xf numFmtId="0" fontId="12" fillId="0" borderId="2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37" borderId="10" xfId="0" applyFill="1" applyBorder="1" applyAlignment="1">
      <alignment/>
    </xf>
    <xf numFmtId="0" fontId="70" fillId="0" borderId="0" xfId="0" applyFont="1" applyAlignment="1">
      <alignment/>
    </xf>
    <xf numFmtId="0" fontId="0" fillId="38" borderId="10" xfId="0" applyFill="1" applyBorder="1" applyAlignment="1">
      <alignment/>
    </xf>
    <xf numFmtId="0" fontId="61" fillId="0" borderId="14" xfId="0" applyFont="1" applyBorder="1" applyAlignment="1">
      <alignment/>
    </xf>
    <xf numFmtId="0" fontId="61" fillId="0" borderId="40" xfId="0" applyFont="1" applyBorder="1" applyAlignment="1">
      <alignment/>
    </xf>
    <xf numFmtId="0" fontId="0" fillId="0" borderId="34" xfId="0" applyBorder="1" applyAlignment="1">
      <alignment/>
    </xf>
    <xf numFmtId="0" fontId="12" fillId="37" borderId="14" xfId="0" applyFont="1" applyFill="1" applyBorder="1" applyAlignment="1">
      <alignment horizontal="center"/>
    </xf>
    <xf numFmtId="0" fontId="12" fillId="38" borderId="14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/>
    </xf>
    <xf numFmtId="0" fontId="71" fillId="0" borderId="39" xfId="0" applyFont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 vertical="center" wrapText="1"/>
      <protection/>
    </xf>
    <xf numFmtId="0" fontId="13" fillId="0" borderId="63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64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58" xfId="0" applyFont="1" applyFill="1" applyBorder="1" applyAlignment="1" applyProtection="1">
      <alignment horizontal="left" vertical="center" wrapText="1"/>
      <protection/>
    </xf>
    <xf numFmtId="0" fontId="13" fillId="0" borderId="63" xfId="0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8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0" fontId="8" fillId="0" borderId="4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164" fontId="0" fillId="0" borderId="47" xfId="0" applyNumberForma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18" fillId="0" borderId="50" xfId="0" applyFont="1" applyBorder="1" applyAlignment="1">
      <alignment horizontal="center" textRotation="90"/>
    </xf>
    <xf numFmtId="0" fontId="18" fillId="0" borderId="41" xfId="0" applyFont="1" applyBorder="1" applyAlignment="1">
      <alignment horizontal="center" textRotation="90"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center"/>
    </xf>
    <xf numFmtId="0" fontId="73" fillId="0" borderId="44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12" fillId="0" borderId="6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2" fontId="12" fillId="35" borderId="48" xfId="0" applyNumberFormat="1" applyFont="1" applyFill="1" applyBorder="1" applyAlignment="1" applyProtection="1">
      <alignment horizontal="center" wrapText="1"/>
      <protection locked="0"/>
    </xf>
    <xf numFmtId="2" fontId="12" fillId="35" borderId="20" xfId="0" applyNumberFormat="1" applyFont="1" applyFill="1" applyBorder="1" applyAlignment="1" applyProtection="1">
      <alignment horizontal="center" wrapText="1"/>
      <protection locked="0"/>
    </xf>
    <xf numFmtId="0" fontId="8" fillId="33" borderId="63" xfId="0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9" fillId="0" borderId="67" xfId="0" applyFont="1" applyFill="1" applyBorder="1" applyAlignment="1" applyProtection="1">
      <alignment horizontal="center" vertical="center" wrapText="1"/>
      <protection/>
    </xf>
    <xf numFmtId="0" fontId="9" fillId="0" borderId="68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22" fillId="36" borderId="61" xfId="0" applyNumberFormat="1" applyFont="1" applyFill="1" applyBorder="1" applyAlignment="1" applyProtection="1">
      <alignment/>
      <protection locked="0"/>
    </xf>
    <xf numFmtId="0" fontId="22" fillId="36" borderId="38" xfId="0" applyNumberFormat="1" applyFont="1" applyFill="1" applyBorder="1" applyAlignment="1" applyProtection="1">
      <alignment/>
      <protection locked="0"/>
    </xf>
    <xf numFmtId="0" fontId="21" fillId="36" borderId="38" xfId="0" applyFont="1" applyFill="1" applyBorder="1" applyAlignment="1" applyProtection="1">
      <alignment/>
      <protection locked="0"/>
    </xf>
    <xf numFmtId="0" fontId="22" fillId="9" borderId="71" xfId="0" applyNumberFormat="1" applyFont="1" applyFill="1" applyBorder="1" applyAlignment="1" applyProtection="1">
      <alignment/>
      <protection locked="0"/>
    </xf>
    <xf numFmtId="0" fontId="22" fillId="9" borderId="28" xfId="0" applyNumberFormat="1" applyFont="1" applyFill="1" applyBorder="1" applyAlignment="1" applyProtection="1">
      <alignment/>
      <protection locked="0"/>
    </xf>
    <xf numFmtId="0" fontId="21" fillId="9" borderId="28" xfId="0" applyFont="1" applyFill="1" applyBorder="1" applyAlignment="1" applyProtection="1">
      <alignment/>
      <protection locked="0"/>
    </xf>
    <xf numFmtId="0" fontId="22" fillId="9" borderId="61" xfId="0" applyNumberFormat="1" applyFont="1" applyFill="1" applyBorder="1" applyAlignment="1" applyProtection="1">
      <alignment/>
      <protection locked="0"/>
    </xf>
    <xf numFmtId="0" fontId="22" fillId="9" borderId="38" xfId="0" applyNumberFormat="1" applyFont="1" applyFill="1" applyBorder="1" applyAlignment="1" applyProtection="1">
      <alignment/>
      <protection locked="0"/>
    </xf>
    <xf numFmtId="0" fontId="21" fillId="9" borderId="38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Процент полученных оценок  за КДР по русскому языку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уч-ся 11-х кл., 11.12.13г.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5"/>
          <c:y val="0.261"/>
          <c:w val="0.7415"/>
          <c:h val="0.5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'успев. кач.'!$R$5:$R$8</c:f>
              <c:strCache/>
            </c:strRef>
          </c:cat>
          <c:val>
            <c:numRef>
              <c:f>'успев. кач.'!$S$5:$S$8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25"/>
          <c:y val="0.85825"/>
          <c:w val="0.95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успеваемости среди ОУ Усть-Лабинского района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(КДР по русскому языку уч-ся 11-х кл., 11.12.13г.)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695"/>
          <c:w val="0.985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- 91%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диаграммы!$A$3:$A$25</c:f>
              <c:strCache/>
            </c:strRef>
          </c:cat>
          <c:val>
            <c:numRef>
              <c:f>диаграммы!$B$3:$B$25</c:f>
              <c:numCache/>
            </c:numRef>
          </c:val>
        </c:ser>
        <c:ser>
          <c:idx val="1"/>
          <c:order val="1"/>
          <c:tx>
            <c:v>Качество по району - 55%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диаграммы!$A$3:$A$25</c:f>
              <c:strCache/>
            </c:strRef>
          </c:cat>
          <c:val>
            <c:numRef>
              <c:f>диаграммы!$C$3:$C$25</c:f>
              <c:numCache/>
            </c:numRef>
          </c:val>
        </c:ser>
        <c:axId val="2345115"/>
        <c:axId val="21106036"/>
      </c:barChart>
      <c:catAx>
        <c:axId val="234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106036"/>
        <c:crosses val="autoZero"/>
        <c:auto val="1"/>
        <c:lblOffset val="100"/>
        <c:tickLblSkip val="1"/>
        <c:noMultiLvlLbl val="0"/>
      </c:catAx>
      <c:valAx>
        <c:axId val="21106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5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333399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3366"/>
                </a:solidFill>
              </a:defRPr>
            </a:pPr>
          </a:p>
        </c:txPr>
      </c:legendEntry>
      <c:layout>
        <c:manualLayout>
          <c:xMode val="edge"/>
          <c:yMode val="edge"/>
          <c:x val="0.125"/>
          <c:y val="0.20375"/>
          <c:w val="0.7905"/>
          <c:h val="0.0605"/>
        </c:manualLayout>
      </c:layout>
      <c:overlay val="0"/>
      <c:spPr>
        <a:solidFill>
          <a:srgbClr val="D7E4BD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Рейтинг по успеваемости среди МКШ Усть-Лабинского района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(КДР, рус. яз. 11 кл., 11.12.13г.)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7"/>
          <c:w val="0.987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- 91%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диаграммы!$A$29:$A$36</c:f>
              <c:strCache/>
            </c:strRef>
          </c:cat>
          <c:val>
            <c:numRef>
              <c:f>диаграммы!$B$29:$B$36</c:f>
              <c:numCache/>
            </c:numRef>
          </c:val>
        </c:ser>
        <c:ser>
          <c:idx val="1"/>
          <c:order val="1"/>
          <c:tx>
            <c:v>Качество по району - 55%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диаграммы!$A$29:$A$36</c:f>
              <c:strCache/>
            </c:strRef>
          </c:cat>
          <c:val>
            <c:numRef>
              <c:f>диаграммы!$C$29:$C$36</c:f>
              <c:numCache/>
            </c:numRef>
          </c:val>
        </c:ser>
        <c:axId val="55736597"/>
        <c:axId val="31867326"/>
      </c:barChart>
      <c:catAx>
        <c:axId val="5573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7326"/>
        <c:crosses val="autoZero"/>
        <c:auto val="1"/>
        <c:lblOffset val="100"/>
        <c:tickLblSkip val="1"/>
        <c:noMultiLvlLbl val="0"/>
      </c:catAx>
      <c:valAx>
        <c:axId val="31867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36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75"/>
          <c:y val="0.19075"/>
          <c:w val="0.8305"/>
          <c:h val="0.06275"/>
        </c:manualLayout>
      </c:layout>
      <c:overlay val="0"/>
      <c:spPr>
        <a:solidFill>
          <a:srgbClr val="D7E4BD"/>
        </a:solidFill>
        <a:ln w="12700">
          <a:solidFill>
            <a:srgbClr val="99CC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 по среднему баллу среди ОУ Усть-Лабинского района (КДР, русский язык 11 кл., 11.12.13г.)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3925"/>
          <c:w val="0.989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- 14,25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балл'!$A$3:$A$25</c:f>
              <c:strCache/>
            </c:strRef>
          </c:cat>
          <c:val>
            <c:numRef>
              <c:f>'ср. балл'!$B$3:$B$25</c:f>
              <c:numCache/>
            </c:numRef>
          </c:val>
        </c:ser>
        <c:axId val="18370479"/>
        <c:axId val="31116584"/>
      </c:bar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16584"/>
        <c:crosses val="autoZero"/>
        <c:auto val="1"/>
        <c:lblOffset val="100"/>
        <c:tickLblSkip val="1"/>
        <c:noMultiLvlLbl val="0"/>
      </c:catAx>
      <c:valAx>
        <c:axId val="31116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0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99CC00"/>
                </a:solidFill>
              </a:defRPr>
            </a:pPr>
          </a:p>
        </c:txPr>
      </c:legendEntry>
      <c:layout>
        <c:manualLayout>
          <c:xMode val="edge"/>
          <c:yMode val="edge"/>
          <c:x val="0.33075"/>
          <c:y val="0.16925"/>
          <c:w val="0.6045"/>
          <c:h val="0.0672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Рейтинг по среднему баллу среди МКШ Усть-Лабинского района 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(КДР, русский язык 11 кл., 11.12.13г.)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8375"/>
          <c:w val="0.992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- 14,25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DCE6F2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балл'!$A$29:$A$36</c:f>
              <c:strCache/>
            </c:strRef>
          </c:cat>
          <c:val>
            <c:numRef>
              <c:f>'ср. балл'!$B$29:$B$36</c:f>
              <c:numCache/>
            </c:numRef>
          </c:val>
        </c:ser>
        <c:axId val="11613801"/>
        <c:axId val="37415346"/>
      </c:bar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415346"/>
        <c:crosses val="autoZero"/>
        <c:auto val="1"/>
        <c:lblOffset val="100"/>
        <c:tickLblSkip val="1"/>
        <c:noMultiLvlLbl val="0"/>
      </c:catAx>
      <c:valAx>
        <c:axId val="37415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3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216"/>
          <c:y val="0.2035"/>
          <c:w val="0.69075"/>
          <c:h val="0.058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2</xdr:row>
      <xdr:rowOff>190500</xdr:rowOff>
    </xdr:from>
    <xdr:to>
      <xdr:col>26</xdr:col>
      <xdr:colOff>38100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124700" y="581025"/>
        <a:ext cx="59150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0</xdr:rowOff>
    </xdr:from>
    <xdr:to>
      <xdr:col>18</xdr:col>
      <xdr:colOff>504825</xdr:colOff>
      <xdr:row>26</xdr:row>
      <xdr:rowOff>123825</xdr:rowOff>
    </xdr:to>
    <xdr:graphicFrame>
      <xdr:nvGraphicFramePr>
        <xdr:cNvPr id="1" name="Диаграмма 1"/>
        <xdr:cNvGraphicFramePr/>
      </xdr:nvGraphicFramePr>
      <xdr:xfrm>
        <a:off x="2476500" y="400050"/>
        <a:ext cx="90011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10</xdr:row>
      <xdr:rowOff>66675</xdr:rowOff>
    </xdr:from>
    <xdr:to>
      <xdr:col>18</xdr:col>
      <xdr:colOff>485775</xdr:colOff>
      <xdr:row>10</xdr:row>
      <xdr:rowOff>76200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2924175" y="2143125"/>
          <a:ext cx="8534400" cy="9525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85725</xdr:rowOff>
    </xdr:from>
    <xdr:to>
      <xdr:col>18</xdr:col>
      <xdr:colOff>514350</xdr:colOff>
      <xdr:row>14</xdr:row>
      <xdr:rowOff>114300</xdr:rowOff>
    </xdr:to>
    <xdr:sp>
      <xdr:nvSpPr>
        <xdr:cNvPr id="3" name="Прямая соединительная линия 5"/>
        <xdr:cNvSpPr>
          <a:spLocks/>
        </xdr:cNvSpPr>
      </xdr:nvSpPr>
      <xdr:spPr>
        <a:xfrm>
          <a:off x="2905125" y="3000375"/>
          <a:ext cx="8582025" cy="2857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85725</xdr:rowOff>
    </xdr:from>
    <xdr:to>
      <xdr:col>19</xdr:col>
      <xdr:colOff>114300</xdr:colOff>
      <xdr:row>49</xdr:row>
      <xdr:rowOff>123825</xdr:rowOff>
    </xdr:to>
    <xdr:graphicFrame>
      <xdr:nvGraphicFramePr>
        <xdr:cNvPr id="4" name="Диаграмма 9"/>
        <xdr:cNvGraphicFramePr/>
      </xdr:nvGraphicFramePr>
      <xdr:xfrm>
        <a:off x="2905125" y="5895975"/>
        <a:ext cx="87915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35</xdr:row>
      <xdr:rowOff>38100</xdr:rowOff>
    </xdr:from>
    <xdr:to>
      <xdr:col>19</xdr:col>
      <xdr:colOff>95250</xdr:colOff>
      <xdr:row>35</xdr:row>
      <xdr:rowOff>47625</xdr:rowOff>
    </xdr:to>
    <xdr:sp>
      <xdr:nvSpPr>
        <xdr:cNvPr id="5" name="Прямая соединительная линия 11"/>
        <xdr:cNvSpPr>
          <a:spLocks/>
        </xdr:cNvSpPr>
      </xdr:nvSpPr>
      <xdr:spPr>
        <a:xfrm flipV="1">
          <a:off x="3352800" y="7315200"/>
          <a:ext cx="8324850" cy="9525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40</xdr:row>
      <xdr:rowOff>9525</xdr:rowOff>
    </xdr:from>
    <xdr:to>
      <xdr:col>19</xdr:col>
      <xdr:colOff>123825</xdr:colOff>
      <xdr:row>40</xdr:row>
      <xdr:rowOff>19050</xdr:rowOff>
    </xdr:to>
    <xdr:sp>
      <xdr:nvSpPr>
        <xdr:cNvPr id="6" name="Прямая соединительная линия 13"/>
        <xdr:cNvSpPr>
          <a:spLocks/>
        </xdr:cNvSpPr>
      </xdr:nvSpPr>
      <xdr:spPr>
        <a:xfrm flipV="1">
          <a:off x="3352800" y="8248650"/>
          <a:ext cx="8353425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66675</xdr:rowOff>
    </xdr:from>
    <xdr:to>
      <xdr:col>19</xdr:col>
      <xdr:colOff>514350</xdr:colOff>
      <xdr:row>22</xdr:row>
      <xdr:rowOff>200025</xdr:rowOff>
    </xdr:to>
    <xdr:graphicFrame>
      <xdr:nvGraphicFramePr>
        <xdr:cNvPr id="1" name="Диаграмма 1"/>
        <xdr:cNvGraphicFramePr/>
      </xdr:nvGraphicFramePr>
      <xdr:xfrm>
        <a:off x="2533650" y="714375"/>
        <a:ext cx="96488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9</xdr:row>
      <xdr:rowOff>38100</xdr:rowOff>
    </xdr:from>
    <xdr:to>
      <xdr:col>19</xdr:col>
      <xdr:colOff>504825</xdr:colOff>
      <xdr:row>9</xdr:row>
      <xdr:rowOff>47625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914650" y="2057400"/>
          <a:ext cx="9258300" cy="952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28575</xdr:rowOff>
    </xdr:from>
    <xdr:to>
      <xdr:col>16</xdr:col>
      <xdr:colOff>571500</xdr:colOff>
      <xdr:row>44</xdr:row>
      <xdr:rowOff>161925</xdr:rowOff>
    </xdr:to>
    <xdr:graphicFrame>
      <xdr:nvGraphicFramePr>
        <xdr:cNvPr id="3" name="Диаграмма 4"/>
        <xdr:cNvGraphicFramePr/>
      </xdr:nvGraphicFramePr>
      <xdr:xfrm>
        <a:off x="2562225" y="5705475"/>
        <a:ext cx="78486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32</xdr:row>
      <xdr:rowOff>0</xdr:rowOff>
    </xdr:from>
    <xdr:to>
      <xdr:col>16</xdr:col>
      <xdr:colOff>561975</xdr:colOff>
      <xdr:row>32</xdr:row>
      <xdr:rowOff>9525</xdr:rowOff>
    </xdr:to>
    <xdr:sp>
      <xdr:nvSpPr>
        <xdr:cNvPr id="4" name="Прямая соединительная линия 6"/>
        <xdr:cNvSpPr>
          <a:spLocks/>
        </xdr:cNvSpPr>
      </xdr:nvSpPr>
      <xdr:spPr>
        <a:xfrm flipV="1">
          <a:off x="2914650" y="7048500"/>
          <a:ext cx="7486650" cy="952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J36"/>
  <sheetViews>
    <sheetView zoomScalePageLayoutView="0" workbookViewId="0" topLeftCell="A1">
      <selection activeCell="N15" sqref="N15"/>
    </sheetView>
  </sheetViews>
  <sheetFormatPr defaultColWidth="9.140625" defaultRowHeight="15"/>
  <cols>
    <col min="2" max="2" width="3.8515625" style="0" customWidth="1"/>
    <col min="3" max="3" width="2.421875" style="0" customWidth="1"/>
    <col min="4" max="4" width="13.00390625" style="0" customWidth="1"/>
    <col min="5" max="5" width="4.57421875" style="0" customWidth="1"/>
    <col min="6" max="6" width="4.140625" style="0" customWidth="1"/>
    <col min="7" max="28" width="4.7109375" style="0" customWidth="1"/>
    <col min="29" max="29" width="3.00390625" style="0" customWidth="1"/>
    <col min="30" max="30" width="3.8515625" style="0" customWidth="1"/>
    <col min="31" max="31" width="3.7109375" style="0" customWidth="1"/>
    <col min="32" max="32" width="3.28125" style="0" customWidth="1"/>
    <col min="33" max="36" width="4.7109375" style="0" customWidth="1"/>
  </cols>
  <sheetData>
    <row r="1" ht="15.75" thickBot="1"/>
    <row r="2" spans="1:36" ht="15" customHeight="1">
      <c r="A2" s="208" t="s">
        <v>111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10"/>
    </row>
    <row r="3" spans="1:36" ht="15.75" customHeight="1" thickBo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3"/>
    </row>
    <row r="4" spans="1:36" ht="15.75" thickBot="1">
      <c r="A4" s="214" t="s">
        <v>42</v>
      </c>
      <c r="B4" s="215"/>
      <c r="C4" s="215"/>
      <c r="D4" s="216"/>
      <c r="E4" s="201" t="s">
        <v>43</v>
      </c>
      <c r="F4" s="201" t="s">
        <v>44</v>
      </c>
      <c r="G4" s="202" t="s">
        <v>45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3"/>
      <c r="Z4" s="203"/>
      <c r="AA4" s="203"/>
      <c r="AB4" s="203"/>
      <c r="AC4" s="203" t="s">
        <v>46</v>
      </c>
      <c r="AD4" s="203"/>
      <c r="AE4" s="203"/>
      <c r="AF4" s="203"/>
      <c r="AG4" s="203" t="s">
        <v>47</v>
      </c>
      <c r="AH4" s="203"/>
      <c r="AI4" s="203"/>
      <c r="AJ4" s="203"/>
    </row>
    <row r="5" spans="1:36" ht="15.75" thickBot="1">
      <c r="A5" s="217"/>
      <c r="B5" s="218"/>
      <c r="C5" s="218"/>
      <c r="D5" s="219"/>
      <c r="E5" s="201"/>
      <c r="F5" s="201"/>
      <c r="G5" s="93">
        <f aca="true" t="shared" si="0" ref="G5:AB5">G7/$F$7*100</f>
        <v>84.46866485013625</v>
      </c>
      <c r="H5" s="93">
        <f t="shared" si="0"/>
        <v>75.74931880108991</v>
      </c>
      <c r="I5" s="93">
        <f t="shared" si="0"/>
        <v>86.10354223433242</v>
      </c>
      <c r="J5" s="93">
        <f t="shared" si="0"/>
        <v>70.02724795640327</v>
      </c>
      <c r="K5" s="93">
        <f t="shared" si="0"/>
        <v>80.92643051771117</v>
      </c>
      <c r="L5" s="93">
        <f t="shared" si="0"/>
        <v>89.91825613079018</v>
      </c>
      <c r="M5" s="93">
        <f t="shared" si="0"/>
        <v>70.84468664850137</v>
      </c>
      <c r="N5" s="93">
        <f t="shared" si="0"/>
        <v>65.39509536784742</v>
      </c>
      <c r="O5" s="93">
        <f t="shared" si="0"/>
        <v>71.66212534059946</v>
      </c>
      <c r="P5" s="93">
        <f t="shared" si="0"/>
        <v>78.7465940054496</v>
      </c>
      <c r="Q5" s="93">
        <f t="shared" si="0"/>
        <v>81.47138964577657</v>
      </c>
      <c r="R5" s="93">
        <f t="shared" si="0"/>
        <v>77.3841961852861</v>
      </c>
      <c r="S5" s="93">
        <f t="shared" si="0"/>
        <v>71.66212534059946</v>
      </c>
      <c r="T5" s="93">
        <f t="shared" si="0"/>
        <v>72.47956403269755</v>
      </c>
      <c r="U5" s="93">
        <f t="shared" si="0"/>
        <v>73.02452316076294</v>
      </c>
      <c r="V5" s="93">
        <f t="shared" si="0"/>
        <v>78.4741144414169</v>
      </c>
      <c r="W5" s="93">
        <f t="shared" si="0"/>
        <v>73.02452316076294</v>
      </c>
      <c r="X5" s="93">
        <f t="shared" si="0"/>
        <v>73.84196185286103</v>
      </c>
      <c r="Y5" s="93">
        <f t="shared" si="0"/>
        <v>68.39237057220708</v>
      </c>
      <c r="Z5" s="93">
        <f t="shared" si="0"/>
        <v>63.76021798365122</v>
      </c>
      <c r="AA5" s="93">
        <f t="shared" si="0"/>
        <v>62.67029972752044</v>
      </c>
      <c r="AB5" s="93">
        <f t="shared" si="0"/>
        <v>79.01907356948229</v>
      </c>
      <c r="AC5" s="203"/>
      <c r="AD5" s="203"/>
      <c r="AE5" s="203"/>
      <c r="AF5" s="203"/>
      <c r="AG5" s="203"/>
      <c r="AH5" s="203"/>
      <c r="AI5" s="203"/>
      <c r="AJ5" s="203"/>
    </row>
    <row r="6" spans="1:36" ht="15.75" thickBot="1">
      <c r="A6" s="217"/>
      <c r="B6" s="218"/>
      <c r="C6" s="218"/>
      <c r="D6" s="219"/>
      <c r="E6" s="201"/>
      <c r="F6" s="201"/>
      <c r="G6" s="202" t="s">
        <v>48</v>
      </c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</row>
    <row r="7" spans="1:36" ht="15.75" thickBot="1">
      <c r="A7" s="220"/>
      <c r="B7" s="221"/>
      <c r="C7" s="221"/>
      <c r="D7" s="222"/>
      <c r="E7" s="205">
        <f aca="true" t="shared" si="1" ref="E7:X7">SUM(E10:E4910)</f>
        <v>396</v>
      </c>
      <c r="F7" s="205">
        <f t="shared" si="1"/>
        <v>367</v>
      </c>
      <c r="G7" s="94">
        <f t="shared" si="1"/>
        <v>310</v>
      </c>
      <c r="H7" s="94">
        <f t="shared" si="1"/>
        <v>278</v>
      </c>
      <c r="I7" s="94">
        <f t="shared" si="1"/>
        <v>316</v>
      </c>
      <c r="J7" s="94">
        <f t="shared" si="1"/>
        <v>257</v>
      </c>
      <c r="K7" s="94">
        <f t="shared" si="1"/>
        <v>297</v>
      </c>
      <c r="L7" s="94">
        <f t="shared" si="1"/>
        <v>330</v>
      </c>
      <c r="M7" s="94">
        <f t="shared" si="1"/>
        <v>260</v>
      </c>
      <c r="N7" s="94">
        <f t="shared" si="1"/>
        <v>240</v>
      </c>
      <c r="O7" s="94">
        <f t="shared" si="1"/>
        <v>263</v>
      </c>
      <c r="P7" s="94">
        <f t="shared" si="1"/>
        <v>289</v>
      </c>
      <c r="Q7" s="94">
        <f t="shared" si="1"/>
        <v>299</v>
      </c>
      <c r="R7" s="94">
        <f t="shared" si="1"/>
        <v>284</v>
      </c>
      <c r="S7" s="94">
        <f t="shared" si="1"/>
        <v>263</v>
      </c>
      <c r="T7" s="94">
        <f t="shared" si="1"/>
        <v>266</v>
      </c>
      <c r="U7" s="94">
        <f t="shared" si="1"/>
        <v>268</v>
      </c>
      <c r="V7" s="94">
        <f t="shared" si="1"/>
        <v>288</v>
      </c>
      <c r="W7" s="94">
        <f t="shared" si="1"/>
        <v>268</v>
      </c>
      <c r="X7" s="94">
        <f t="shared" si="1"/>
        <v>271</v>
      </c>
      <c r="Y7" s="94">
        <f aca="true" t="shared" si="2" ref="Y7:AF7">SUM(Y10:Y4910)</f>
        <v>251</v>
      </c>
      <c r="Z7" s="94">
        <f t="shared" si="2"/>
        <v>234</v>
      </c>
      <c r="AA7" s="94">
        <f t="shared" si="2"/>
        <v>230</v>
      </c>
      <c r="AB7" s="94">
        <f t="shared" si="2"/>
        <v>290</v>
      </c>
      <c r="AC7" s="95">
        <f t="shared" si="2"/>
        <v>35</v>
      </c>
      <c r="AD7" s="95">
        <f t="shared" si="2"/>
        <v>132</v>
      </c>
      <c r="AE7" s="95">
        <f t="shared" si="2"/>
        <v>137</v>
      </c>
      <c r="AF7" s="95">
        <f t="shared" si="2"/>
        <v>63</v>
      </c>
      <c r="AG7" s="96">
        <f>AC7/$F$7*100</f>
        <v>9.536784741144414</v>
      </c>
      <c r="AH7" s="96">
        <f>AD7/$F$7*100</f>
        <v>35.967302452316076</v>
      </c>
      <c r="AI7" s="96">
        <f>AE7/$F$7*100</f>
        <v>37.32970027247956</v>
      </c>
      <c r="AJ7" s="96">
        <f>AF7/$F$7*100</f>
        <v>17.166212534059948</v>
      </c>
    </row>
    <row r="8" spans="1:36" ht="15.75" thickBot="1">
      <c r="A8" s="203" t="s">
        <v>0</v>
      </c>
      <c r="B8" s="203" t="s">
        <v>1</v>
      </c>
      <c r="C8" s="203" t="s">
        <v>49</v>
      </c>
      <c r="D8" s="203" t="s">
        <v>2</v>
      </c>
      <c r="E8" s="206"/>
      <c r="F8" s="206"/>
      <c r="G8" s="202" t="s">
        <v>50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3"/>
      <c r="Z8" s="203"/>
      <c r="AA8" s="203"/>
      <c r="AB8" s="203"/>
      <c r="AC8" s="203" t="s">
        <v>51</v>
      </c>
      <c r="AD8" s="204"/>
      <c r="AE8" s="204"/>
      <c r="AF8" s="204"/>
      <c r="AG8" s="202" t="s">
        <v>52</v>
      </c>
      <c r="AH8" s="203"/>
      <c r="AI8" s="203"/>
      <c r="AJ8" s="203"/>
    </row>
    <row r="9" spans="1:36" ht="15.75" thickBot="1">
      <c r="A9" s="203"/>
      <c r="B9" s="203"/>
      <c r="C9" s="203"/>
      <c r="D9" s="203"/>
      <c r="E9" s="207"/>
      <c r="F9" s="207"/>
      <c r="G9" s="97" t="s">
        <v>53</v>
      </c>
      <c r="H9" s="97" t="s">
        <v>54</v>
      </c>
      <c r="I9" s="97" t="s">
        <v>55</v>
      </c>
      <c r="J9" s="97" t="s">
        <v>56</v>
      </c>
      <c r="K9" s="97" t="s">
        <v>57</v>
      </c>
      <c r="L9" s="97" t="s">
        <v>58</v>
      </c>
      <c r="M9" s="97" t="s">
        <v>59</v>
      </c>
      <c r="N9" s="97" t="s">
        <v>60</v>
      </c>
      <c r="O9" s="97" t="s">
        <v>61</v>
      </c>
      <c r="P9" s="97" t="s">
        <v>62</v>
      </c>
      <c r="Q9" s="97" t="s">
        <v>63</v>
      </c>
      <c r="R9" s="97" t="s">
        <v>64</v>
      </c>
      <c r="S9" s="97" t="s">
        <v>65</v>
      </c>
      <c r="T9" s="97" t="s">
        <v>66</v>
      </c>
      <c r="U9" s="97" t="s">
        <v>67</v>
      </c>
      <c r="V9" s="97" t="s">
        <v>68</v>
      </c>
      <c r="W9" s="97" t="s">
        <v>69</v>
      </c>
      <c r="X9" s="97" t="s">
        <v>70</v>
      </c>
      <c r="Y9" s="97" t="s">
        <v>71</v>
      </c>
      <c r="Z9" s="97" t="s">
        <v>72</v>
      </c>
      <c r="AA9" s="97" t="s">
        <v>73</v>
      </c>
      <c r="AB9" s="97" t="s">
        <v>74</v>
      </c>
      <c r="AC9" s="97" t="s">
        <v>75</v>
      </c>
      <c r="AD9" s="97" t="s">
        <v>76</v>
      </c>
      <c r="AE9" s="97" t="s">
        <v>77</v>
      </c>
      <c r="AF9" s="97" t="s">
        <v>78</v>
      </c>
      <c r="AG9" s="98" t="s">
        <v>75</v>
      </c>
      <c r="AH9" s="98" t="s">
        <v>76</v>
      </c>
      <c r="AI9" s="98" t="s">
        <v>77</v>
      </c>
      <c r="AJ9" s="98" t="s">
        <v>78</v>
      </c>
    </row>
    <row r="10" spans="1:36" ht="15.75" thickBot="1">
      <c r="A10" s="112" t="s">
        <v>79</v>
      </c>
      <c r="B10" s="113" t="s">
        <v>8</v>
      </c>
      <c r="C10" s="114" t="s">
        <v>80</v>
      </c>
      <c r="D10" s="115" t="s">
        <v>23</v>
      </c>
      <c r="E10" s="100">
        <v>13</v>
      </c>
      <c r="F10" s="101">
        <v>12</v>
      </c>
      <c r="G10" s="100">
        <v>9</v>
      </c>
      <c r="H10" s="102">
        <v>10</v>
      </c>
      <c r="I10" s="102">
        <v>9</v>
      </c>
      <c r="J10" s="102">
        <v>5</v>
      </c>
      <c r="K10" s="102">
        <v>9</v>
      </c>
      <c r="L10" s="102">
        <v>8</v>
      </c>
      <c r="M10" s="102">
        <v>6</v>
      </c>
      <c r="N10" s="102">
        <v>5</v>
      </c>
      <c r="O10" s="102">
        <v>7</v>
      </c>
      <c r="P10" s="102">
        <v>6</v>
      </c>
      <c r="Q10" s="102">
        <v>8</v>
      </c>
      <c r="R10" s="102">
        <v>8</v>
      </c>
      <c r="S10" s="102">
        <v>6</v>
      </c>
      <c r="T10" s="102">
        <v>4</v>
      </c>
      <c r="U10" s="102">
        <v>5</v>
      </c>
      <c r="V10" s="102">
        <v>6</v>
      </c>
      <c r="W10" s="102">
        <v>6</v>
      </c>
      <c r="X10" s="102">
        <v>8</v>
      </c>
      <c r="Y10" s="102">
        <v>5</v>
      </c>
      <c r="Z10" s="102">
        <v>5</v>
      </c>
      <c r="AA10" s="102">
        <v>8</v>
      </c>
      <c r="AB10" s="102">
        <v>11</v>
      </c>
      <c r="AC10" s="103">
        <v>3</v>
      </c>
      <c r="AD10" s="102">
        <v>5</v>
      </c>
      <c r="AE10" s="102">
        <v>4</v>
      </c>
      <c r="AF10" s="101">
        <v>0</v>
      </c>
      <c r="AG10" s="99">
        <f>SUM(AC10:AC10)/SUM($F10:$F10)*100</f>
        <v>25</v>
      </c>
      <c r="AH10" s="99">
        <f>SUM(AD10:AD10)/SUM($F10:$F10)*100</f>
        <v>41.66666666666667</v>
      </c>
      <c r="AI10" s="99">
        <f>SUM(AE10:AE10)/SUM($F10:$F10)*100</f>
        <v>33.33333333333333</v>
      </c>
      <c r="AJ10" s="99">
        <f>SUM(AF10:AF10)/SUM($F10:$F10)*100</f>
        <v>0</v>
      </c>
    </row>
    <row r="11" spans="1:36" ht="15.75" thickBot="1">
      <c r="A11" s="198" t="s">
        <v>81</v>
      </c>
      <c r="B11" s="113" t="s">
        <v>8</v>
      </c>
      <c r="C11" s="114" t="s">
        <v>80</v>
      </c>
      <c r="D11" s="115" t="s">
        <v>15</v>
      </c>
      <c r="E11" s="100">
        <v>21</v>
      </c>
      <c r="F11" s="101">
        <v>20</v>
      </c>
      <c r="G11" s="100">
        <v>20</v>
      </c>
      <c r="H11" s="102">
        <v>20</v>
      </c>
      <c r="I11" s="102">
        <v>20</v>
      </c>
      <c r="J11" s="102">
        <v>20</v>
      </c>
      <c r="K11" s="102">
        <v>20</v>
      </c>
      <c r="L11" s="102">
        <v>19</v>
      </c>
      <c r="M11" s="102">
        <v>20</v>
      </c>
      <c r="N11" s="102">
        <v>20</v>
      </c>
      <c r="O11" s="102">
        <v>18</v>
      </c>
      <c r="P11" s="102">
        <v>20</v>
      </c>
      <c r="Q11" s="102">
        <v>20</v>
      </c>
      <c r="R11" s="102">
        <v>18</v>
      </c>
      <c r="S11" s="102">
        <v>18</v>
      </c>
      <c r="T11" s="102">
        <v>18</v>
      </c>
      <c r="U11" s="102">
        <v>20</v>
      </c>
      <c r="V11" s="102">
        <v>18</v>
      </c>
      <c r="W11" s="102">
        <v>19</v>
      </c>
      <c r="X11" s="102">
        <v>18</v>
      </c>
      <c r="Y11" s="102">
        <v>19</v>
      </c>
      <c r="Z11" s="102">
        <v>20</v>
      </c>
      <c r="AA11" s="102">
        <v>20</v>
      </c>
      <c r="AB11" s="102">
        <v>20</v>
      </c>
      <c r="AC11" s="103">
        <v>0</v>
      </c>
      <c r="AD11" s="102">
        <v>0</v>
      </c>
      <c r="AE11" s="102">
        <v>5</v>
      </c>
      <c r="AF11" s="101">
        <v>15</v>
      </c>
      <c r="AG11" s="197">
        <f>SUM(AC11:AC12)/SUM($F11:$F12)*100</f>
        <v>0</v>
      </c>
      <c r="AH11" s="197">
        <f>SUM(AD11:AD12)/SUM($F11:$F12)*100</f>
        <v>3.125</v>
      </c>
      <c r="AI11" s="197">
        <f>SUM(AE11:AE12)/SUM($F11:$F12)*100</f>
        <v>46.875</v>
      </c>
      <c r="AJ11" s="197">
        <f>SUM(AF11:AF12)/SUM($F11:$F12)*100</f>
        <v>50</v>
      </c>
    </row>
    <row r="12" spans="1:36" ht="15.75" thickBot="1">
      <c r="A12" s="199"/>
      <c r="B12" s="116" t="s">
        <v>10</v>
      </c>
      <c r="C12" s="117" t="s">
        <v>80</v>
      </c>
      <c r="D12" s="118" t="s">
        <v>15</v>
      </c>
      <c r="E12" s="104">
        <v>12</v>
      </c>
      <c r="F12" s="105">
        <v>12</v>
      </c>
      <c r="G12" s="104">
        <v>8</v>
      </c>
      <c r="H12" s="106">
        <v>9</v>
      </c>
      <c r="I12" s="106">
        <v>11</v>
      </c>
      <c r="J12" s="106">
        <v>11</v>
      </c>
      <c r="K12" s="106">
        <v>11</v>
      </c>
      <c r="L12" s="106">
        <v>12</v>
      </c>
      <c r="M12" s="106">
        <v>9</v>
      </c>
      <c r="N12" s="106">
        <v>12</v>
      </c>
      <c r="O12" s="106">
        <v>11</v>
      </c>
      <c r="P12" s="106">
        <v>12</v>
      </c>
      <c r="Q12" s="106">
        <v>11</v>
      </c>
      <c r="R12" s="106">
        <v>11</v>
      </c>
      <c r="S12" s="106">
        <v>10</v>
      </c>
      <c r="T12" s="106">
        <v>11</v>
      </c>
      <c r="U12" s="106">
        <v>11</v>
      </c>
      <c r="V12" s="106">
        <v>10</v>
      </c>
      <c r="W12" s="106">
        <v>9</v>
      </c>
      <c r="X12" s="106">
        <v>10</v>
      </c>
      <c r="Y12" s="106">
        <v>9</v>
      </c>
      <c r="Z12" s="106">
        <v>9</v>
      </c>
      <c r="AA12" s="106">
        <v>9</v>
      </c>
      <c r="AB12" s="106">
        <v>9</v>
      </c>
      <c r="AC12" s="107">
        <v>0</v>
      </c>
      <c r="AD12" s="106">
        <v>1</v>
      </c>
      <c r="AE12" s="106">
        <v>10</v>
      </c>
      <c r="AF12" s="105">
        <v>1</v>
      </c>
      <c r="AG12" s="197"/>
      <c r="AH12" s="197"/>
      <c r="AI12" s="197"/>
      <c r="AJ12" s="197"/>
    </row>
    <row r="13" spans="1:36" ht="15.75" thickBot="1">
      <c r="A13" s="112" t="s">
        <v>82</v>
      </c>
      <c r="B13" s="113" t="s">
        <v>8</v>
      </c>
      <c r="C13" s="114" t="s">
        <v>80</v>
      </c>
      <c r="D13" s="115" t="s">
        <v>14</v>
      </c>
      <c r="E13" s="100">
        <v>23</v>
      </c>
      <c r="F13" s="101">
        <v>21</v>
      </c>
      <c r="G13" s="100">
        <v>14</v>
      </c>
      <c r="H13" s="102">
        <v>17</v>
      </c>
      <c r="I13" s="102">
        <v>19</v>
      </c>
      <c r="J13" s="102">
        <v>10</v>
      </c>
      <c r="K13" s="102">
        <v>17</v>
      </c>
      <c r="L13" s="102">
        <v>17</v>
      </c>
      <c r="M13" s="102">
        <v>18</v>
      </c>
      <c r="N13" s="102">
        <v>11</v>
      </c>
      <c r="O13" s="102">
        <v>10</v>
      </c>
      <c r="P13" s="102">
        <v>17</v>
      </c>
      <c r="Q13" s="102">
        <v>15</v>
      </c>
      <c r="R13" s="102">
        <v>16</v>
      </c>
      <c r="S13" s="102">
        <v>14</v>
      </c>
      <c r="T13" s="102">
        <v>15</v>
      </c>
      <c r="U13" s="102">
        <v>15</v>
      </c>
      <c r="V13" s="102">
        <v>15</v>
      </c>
      <c r="W13" s="102">
        <v>13</v>
      </c>
      <c r="X13" s="102">
        <v>12</v>
      </c>
      <c r="Y13" s="102">
        <v>14</v>
      </c>
      <c r="Z13" s="102">
        <v>11</v>
      </c>
      <c r="AA13" s="102">
        <v>8</v>
      </c>
      <c r="AB13" s="102">
        <v>16</v>
      </c>
      <c r="AC13" s="103">
        <v>3</v>
      </c>
      <c r="AD13" s="102">
        <v>11</v>
      </c>
      <c r="AE13" s="102">
        <v>6</v>
      </c>
      <c r="AF13" s="101">
        <v>1</v>
      </c>
      <c r="AG13" s="99">
        <f aca="true" t="shared" si="3" ref="AG13:AJ14">SUM(AC13:AC13)/SUM($F13:$F13)*100</f>
        <v>14.285714285714285</v>
      </c>
      <c r="AH13" s="99">
        <f t="shared" si="3"/>
        <v>52.38095238095239</v>
      </c>
      <c r="AI13" s="99">
        <f t="shared" si="3"/>
        <v>28.57142857142857</v>
      </c>
      <c r="AJ13" s="99">
        <f t="shared" si="3"/>
        <v>4.761904761904762</v>
      </c>
    </row>
    <row r="14" spans="1:36" ht="15.75" thickBot="1">
      <c r="A14" s="112" t="s">
        <v>83</v>
      </c>
      <c r="B14" s="113" t="s">
        <v>8</v>
      </c>
      <c r="C14" s="114" t="s">
        <v>80</v>
      </c>
      <c r="D14" s="115" t="s">
        <v>40</v>
      </c>
      <c r="E14" s="100">
        <v>19</v>
      </c>
      <c r="F14" s="101">
        <v>19</v>
      </c>
      <c r="G14" s="100">
        <v>15</v>
      </c>
      <c r="H14" s="102">
        <v>15</v>
      </c>
      <c r="I14" s="102">
        <v>17</v>
      </c>
      <c r="J14" s="102">
        <v>11</v>
      </c>
      <c r="K14" s="102">
        <v>15</v>
      </c>
      <c r="L14" s="102">
        <v>16</v>
      </c>
      <c r="M14" s="102">
        <v>12</v>
      </c>
      <c r="N14" s="102">
        <v>12</v>
      </c>
      <c r="O14" s="102">
        <v>11</v>
      </c>
      <c r="P14" s="102">
        <v>11</v>
      </c>
      <c r="Q14" s="102">
        <v>17</v>
      </c>
      <c r="R14" s="102">
        <v>14</v>
      </c>
      <c r="S14" s="102">
        <v>11</v>
      </c>
      <c r="T14" s="102">
        <v>9</v>
      </c>
      <c r="U14" s="102">
        <v>13</v>
      </c>
      <c r="V14" s="102">
        <v>15</v>
      </c>
      <c r="W14" s="102">
        <v>14</v>
      </c>
      <c r="X14" s="102">
        <v>11</v>
      </c>
      <c r="Y14" s="102">
        <v>13</v>
      </c>
      <c r="Z14" s="102">
        <v>10</v>
      </c>
      <c r="AA14" s="102">
        <v>11</v>
      </c>
      <c r="AB14" s="102">
        <v>13</v>
      </c>
      <c r="AC14" s="103">
        <v>0</v>
      </c>
      <c r="AD14" s="102">
        <v>13</v>
      </c>
      <c r="AE14" s="102">
        <v>5</v>
      </c>
      <c r="AF14" s="101">
        <v>1</v>
      </c>
      <c r="AG14" s="99">
        <f t="shared" si="3"/>
        <v>0</v>
      </c>
      <c r="AH14" s="99">
        <f t="shared" si="3"/>
        <v>68.42105263157895</v>
      </c>
      <c r="AI14" s="99">
        <f t="shared" si="3"/>
        <v>26.31578947368421</v>
      </c>
      <c r="AJ14" s="99">
        <f t="shared" si="3"/>
        <v>5.263157894736842</v>
      </c>
    </row>
    <row r="15" spans="1:36" ht="15.75" thickBot="1">
      <c r="A15" s="198" t="s">
        <v>105</v>
      </c>
      <c r="B15" s="113" t="s">
        <v>8</v>
      </c>
      <c r="C15" s="114" t="s">
        <v>84</v>
      </c>
      <c r="D15" s="115" t="s">
        <v>9</v>
      </c>
      <c r="E15" s="100">
        <v>15</v>
      </c>
      <c r="F15" s="101">
        <v>14</v>
      </c>
      <c r="G15" s="100">
        <v>10</v>
      </c>
      <c r="H15" s="102">
        <v>11</v>
      </c>
      <c r="I15" s="102">
        <v>11</v>
      </c>
      <c r="J15" s="102">
        <v>11</v>
      </c>
      <c r="K15" s="102">
        <v>13</v>
      </c>
      <c r="L15" s="102">
        <v>14</v>
      </c>
      <c r="M15" s="102">
        <v>13</v>
      </c>
      <c r="N15" s="102">
        <v>12</v>
      </c>
      <c r="O15" s="102">
        <v>9</v>
      </c>
      <c r="P15" s="102">
        <v>14</v>
      </c>
      <c r="Q15" s="102">
        <v>12</v>
      </c>
      <c r="R15" s="102">
        <v>12</v>
      </c>
      <c r="S15" s="102">
        <v>11</v>
      </c>
      <c r="T15" s="102">
        <v>13</v>
      </c>
      <c r="U15" s="102">
        <v>13</v>
      </c>
      <c r="V15" s="102">
        <v>13</v>
      </c>
      <c r="W15" s="102">
        <v>12</v>
      </c>
      <c r="X15" s="102">
        <v>14</v>
      </c>
      <c r="Y15" s="102">
        <v>10</v>
      </c>
      <c r="Z15" s="102">
        <v>12</v>
      </c>
      <c r="AA15" s="102">
        <v>8</v>
      </c>
      <c r="AB15" s="102">
        <v>11</v>
      </c>
      <c r="AC15" s="103">
        <v>0</v>
      </c>
      <c r="AD15" s="102">
        <v>3</v>
      </c>
      <c r="AE15" s="102">
        <v>8</v>
      </c>
      <c r="AF15" s="101">
        <v>3</v>
      </c>
      <c r="AG15" s="197">
        <f>SUM(AC15:AC16)/SUM($F15:$F16)*100</f>
        <v>0</v>
      </c>
      <c r="AH15" s="197">
        <f>SUM(AD15:AD16)/SUM($F15:$F16)*100</f>
        <v>22.58064516129032</v>
      </c>
      <c r="AI15" s="197">
        <f>SUM(AE15:AE16)/SUM($F15:$F16)*100</f>
        <v>48.38709677419355</v>
      </c>
      <c r="AJ15" s="197">
        <f>SUM(AF15:AF16)/SUM($F15:$F16)*100</f>
        <v>29.03225806451613</v>
      </c>
    </row>
    <row r="16" spans="1:36" ht="15.75" thickBot="1">
      <c r="A16" s="199"/>
      <c r="B16" s="116" t="s">
        <v>10</v>
      </c>
      <c r="C16" s="117" t="s">
        <v>84</v>
      </c>
      <c r="D16" s="118" t="s">
        <v>11</v>
      </c>
      <c r="E16" s="104">
        <v>18</v>
      </c>
      <c r="F16" s="105">
        <v>17</v>
      </c>
      <c r="G16" s="104">
        <v>16</v>
      </c>
      <c r="H16" s="106">
        <v>15</v>
      </c>
      <c r="I16" s="106">
        <v>14</v>
      </c>
      <c r="J16" s="106">
        <v>14</v>
      </c>
      <c r="K16" s="106">
        <v>12</v>
      </c>
      <c r="L16" s="106">
        <v>17</v>
      </c>
      <c r="M16" s="106">
        <v>15</v>
      </c>
      <c r="N16" s="106">
        <v>12</v>
      </c>
      <c r="O16" s="106">
        <v>14</v>
      </c>
      <c r="P16" s="106">
        <v>16</v>
      </c>
      <c r="Q16" s="106">
        <v>15</v>
      </c>
      <c r="R16" s="106">
        <v>16</v>
      </c>
      <c r="S16" s="106">
        <v>13</v>
      </c>
      <c r="T16" s="106">
        <v>14</v>
      </c>
      <c r="U16" s="106">
        <v>15</v>
      </c>
      <c r="V16" s="106">
        <v>13</v>
      </c>
      <c r="W16" s="106">
        <v>15</v>
      </c>
      <c r="X16" s="106">
        <v>14</v>
      </c>
      <c r="Y16" s="106">
        <v>14</v>
      </c>
      <c r="Z16" s="106">
        <v>15</v>
      </c>
      <c r="AA16" s="106">
        <v>15</v>
      </c>
      <c r="AB16" s="106">
        <v>14</v>
      </c>
      <c r="AC16" s="107">
        <v>0</v>
      </c>
      <c r="AD16" s="106">
        <v>4</v>
      </c>
      <c r="AE16" s="106">
        <v>7</v>
      </c>
      <c r="AF16" s="105">
        <v>6</v>
      </c>
      <c r="AG16" s="197"/>
      <c r="AH16" s="197"/>
      <c r="AI16" s="197"/>
      <c r="AJ16" s="197"/>
    </row>
    <row r="17" spans="1:36" ht="15.75" thickBot="1">
      <c r="A17" s="112" t="s">
        <v>85</v>
      </c>
      <c r="B17" s="113" t="s">
        <v>8</v>
      </c>
      <c r="C17" s="114" t="s">
        <v>80</v>
      </c>
      <c r="D17" s="115" t="s">
        <v>36</v>
      </c>
      <c r="E17" s="100">
        <v>26</v>
      </c>
      <c r="F17" s="101">
        <v>21</v>
      </c>
      <c r="G17" s="100">
        <v>18</v>
      </c>
      <c r="H17" s="102">
        <v>14</v>
      </c>
      <c r="I17" s="102">
        <v>14</v>
      </c>
      <c r="J17" s="102">
        <v>11</v>
      </c>
      <c r="K17" s="102">
        <v>13</v>
      </c>
      <c r="L17" s="102">
        <v>17</v>
      </c>
      <c r="M17" s="102">
        <v>8</v>
      </c>
      <c r="N17" s="102">
        <v>14</v>
      </c>
      <c r="O17" s="102">
        <v>14</v>
      </c>
      <c r="P17" s="102">
        <v>14</v>
      </c>
      <c r="Q17" s="102">
        <v>16</v>
      </c>
      <c r="R17" s="102">
        <v>17</v>
      </c>
      <c r="S17" s="102">
        <v>12</v>
      </c>
      <c r="T17" s="102">
        <v>13</v>
      </c>
      <c r="U17" s="102">
        <v>12</v>
      </c>
      <c r="V17" s="102">
        <v>18</v>
      </c>
      <c r="W17" s="102">
        <v>15</v>
      </c>
      <c r="X17" s="102">
        <v>12</v>
      </c>
      <c r="Y17" s="102">
        <v>14</v>
      </c>
      <c r="Z17" s="102">
        <v>12</v>
      </c>
      <c r="AA17" s="102">
        <v>9</v>
      </c>
      <c r="AB17" s="102">
        <v>12</v>
      </c>
      <c r="AC17" s="103">
        <v>1</v>
      </c>
      <c r="AD17" s="102">
        <v>15</v>
      </c>
      <c r="AE17" s="102">
        <v>4</v>
      </c>
      <c r="AF17" s="101">
        <v>1</v>
      </c>
      <c r="AG17" s="99">
        <f aca="true" t="shared" si="4" ref="AG17:AG27">SUM(AC17:AC17)/SUM($F17:$F17)*100</f>
        <v>4.761904761904762</v>
      </c>
      <c r="AH17" s="99">
        <f aca="true" t="shared" si="5" ref="AH17:AH27">SUM(AD17:AD17)/SUM($F17:$F17)*100</f>
        <v>71.42857142857143</v>
      </c>
      <c r="AI17" s="99">
        <f aca="true" t="shared" si="6" ref="AI17:AI27">SUM(AE17:AE17)/SUM($F17:$F17)*100</f>
        <v>19.047619047619047</v>
      </c>
      <c r="AJ17" s="99">
        <f aca="true" t="shared" si="7" ref="AJ17:AJ27">SUM(AF17:AF17)/SUM($F17:$F17)*100</f>
        <v>4.761904761904762</v>
      </c>
    </row>
    <row r="18" spans="1:36" ht="15.75" thickBot="1">
      <c r="A18" s="112" t="s">
        <v>86</v>
      </c>
      <c r="B18" s="113" t="s">
        <v>8</v>
      </c>
      <c r="C18" s="114" t="s">
        <v>80</v>
      </c>
      <c r="D18" s="115" t="s">
        <v>32</v>
      </c>
      <c r="E18" s="100">
        <v>24</v>
      </c>
      <c r="F18" s="101">
        <v>23</v>
      </c>
      <c r="G18" s="100">
        <v>19</v>
      </c>
      <c r="H18" s="102">
        <v>13</v>
      </c>
      <c r="I18" s="102">
        <v>18</v>
      </c>
      <c r="J18" s="102">
        <v>12</v>
      </c>
      <c r="K18" s="102">
        <v>19</v>
      </c>
      <c r="L18" s="102">
        <v>17</v>
      </c>
      <c r="M18" s="102">
        <v>14</v>
      </c>
      <c r="N18" s="102">
        <v>8</v>
      </c>
      <c r="O18" s="102">
        <v>14</v>
      </c>
      <c r="P18" s="102">
        <v>16</v>
      </c>
      <c r="Q18" s="102">
        <v>16</v>
      </c>
      <c r="R18" s="102">
        <v>17</v>
      </c>
      <c r="S18" s="102">
        <v>15</v>
      </c>
      <c r="T18" s="102">
        <v>13</v>
      </c>
      <c r="U18" s="102">
        <v>13</v>
      </c>
      <c r="V18" s="102">
        <v>15</v>
      </c>
      <c r="W18" s="102">
        <v>10</v>
      </c>
      <c r="X18" s="102">
        <v>13</v>
      </c>
      <c r="Y18" s="102">
        <v>12</v>
      </c>
      <c r="Z18" s="102">
        <v>9</v>
      </c>
      <c r="AA18" s="102">
        <v>15</v>
      </c>
      <c r="AB18" s="102">
        <v>18</v>
      </c>
      <c r="AC18" s="103">
        <v>8</v>
      </c>
      <c r="AD18" s="102">
        <v>8</v>
      </c>
      <c r="AE18" s="102">
        <v>5</v>
      </c>
      <c r="AF18" s="101">
        <v>2</v>
      </c>
      <c r="AG18" s="99">
        <f t="shared" si="4"/>
        <v>34.78260869565217</v>
      </c>
      <c r="AH18" s="99">
        <f t="shared" si="5"/>
        <v>34.78260869565217</v>
      </c>
      <c r="AI18" s="99">
        <f t="shared" si="6"/>
        <v>21.73913043478261</v>
      </c>
      <c r="AJ18" s="99">
        <f t="shared" si="7"/>
        <v>8.695652173913043</v>
      </c>
    </row>
    <row r="19" spans="1:36" ht="15.75" thickBot="1">
      <c r="A19" s="112" t="s">
        <v>87</v>
      </c>
      <c r="B19" s="113" t="s">
        <v>8</v>
      </c>
      <c r="C19" s="114" t="s">
        <v>80</v>
      </c>
      <c r="D19" s="115" t="s">
        <v>7</v>
      </c>
      <c r="E19" s="100">
        <v>6</v>
      </c>
      <c r="F19" s="101">
        <v>6</v>
      </c>
      <c r="G19" s="100">
        <v>4</v>
      </c>
      <c r="H19" s="102">
        <v>5</v>
      </c>
      <c r="I19" s="102">
        <v>6</v>
      </c>
      <c r="J19" s="102">
        <v>3</v>
      </c>
      <c r="K19" s="102">
        <v>6</v>
      </c>
      <c r="L19" s="102">
        <v>6</v>
      </c>
      <c r="M19" s="102">
        <v>4</v>
      </c>
      <c r="N19" s="102">
        <v>4</v>
      </c>
      <c r="O19" s="102">
        <v>5</v>
      </c>
      <c r="P19" s="102">
        <v>4</v>
      </c>
      <c r="Q19" s="102">
        <v>6</v>
      </c>
      <c r="R19" s="102">
        <v>5</v>
      </c>
      <c r="S19" s="102">
        <v>6</v>
      </c>
      <c r="T19" s="102">
        <v>4</v>
      </c>
      <c r="U19" s="102">
        <v>5</v>
      </c>
      <c r="V19" s="102">
        <v>3</v>
      </c>
      <c r="W19" s="102">
        <v>4</v>
      </c>
      <c r="X19" s="102">
        <v>6</v>
      </c>
      <c r="Y19" s="102">
        <v>4</v>
      </c>
      <c r="Z19" s="102">
        <v>4</v>
      </c>
      <c r="AA19" s="102">
        <v>3</v>
      </c>
      <c r="AB19" s="102">
        <v>5</v>
      </c>
      <c r="AC19" s="103">
        <v>1</v>
      </c>
      <c r="AD19" s="102">
        <v>1</v>
      </c>
      <c r="AE19" s="102">
        <v>2</v>
      </c>
      <c r="AF19" s="101">
        <v>2</v>
      </c>
      <c r="AG19" s="99">
        <f t="shared" si="4"/>
        <v>16.666666666666664</v>
      </c>
      <c r="AH19" s="99">
        <f t="shared" si="5"/>
        <v>16.666666666666664</v>
      </c>
      <c r="AI19" s="99">
        <f t="shared" si="6"/>
        <v>33.33333333333333</v>
      </c>
      <c r="AJ19" s="99">
        <f t="shared" si="7"/>
        <v>33.33333333333333</v>
      </c>
    </row>
    <row r="20" spans="1:36" ht="15.75" thickBot="1">
      <c r="A20" s="112" t="s">
        <v>88</v>
      </c>
      <c r="B20" s="113" t="s">
        <v>8</v>
      </c>
      <c r="C20" s="114" t="s">
        <v>80</v>
      </c>
      <c r="D20" s="115" t="s">
        <v>24</v>
      </c>
      <c r="E20" s="100">
        <v>7</v>
      </c>
      <c r="F20" s="101">
        <v>7</v>
      </c>
      <c r="G20" s="100">
        <v>7</v>
      </c>
      <c r="H20" s="102">
        <v>6</v>
      </c>
      <c r="I20" s="102">
        <v>6</v>
      </c>
      <c r="J20" s="102">
        <v>5</v>
      </c>
      <c r="K20" s="102">
        <v>7</v>
      </c>
      <c r="L20" s="102">
        <v>6</v>
      </c>
      <c r="M20" s="102">
        <v>5</v>
      </c>
      <c r="N20" s="102">
        <v>7</v>
      </c>
      <c r="O20" s="102">
        <v>7</v>
      </c>
      <c r="P20" s="102">
        <v>4</v>
      </c>
      <c r="Q20" s="102">
        <v>6</v>
      </c>
      <c r="R20" s="102">
        <v>6</v>
      </c>
      <c r="S20" s="102">
        <v>6</v>
      </c>
      <c r="T20" s="102">
        <v>5</v>
      </c>
      <c r="U20" s="102">
        <v>7</v>
      </c>
      <c r="V20" s="102">
        <v>7</v>
      </c>
      <c r="W20" s="102">
        <v>7</v>
      </c>
      <c r="X20" s="102">
        <v>5</v>
      </c>
      <c r="Y20" s="102">
        <v>5</v>
      </c>
      <c r="Z20" s="102">
        <v>6</v>
      </c>
      <c r="AA20" s="102">
        <v>5</v>
      </c>
      <c r="AB20" s="102">
        <v>7</v>
      </c>
      <c r="AC20" s="103">
        <v>0</v>
      </c>
      <c r="AD20" s="102">
        <v>2</v>
      </c>
      <c r="AE20" s="102">
        <v>2</v>
      </c>
      <c r="AF20" s="101">
        <v>3</v>
      </c>
      <c r="AG20" s="99">
        <f t="shared" si="4"/>
        <v>0</v>
      </c>
      <c r="AH20" s="99">
        <f t="shared" si="5"/>
        <v>28.57142857142857</v>
      </c>
      <c r="AI20" s="99">
        <f t="shared" si="6"/>
        <v>28.57142857142857</v>
      </c>
      <c r="AJ20" s="99">
        <f t="shared" si="7"/>
        <v>42.857142857142854</v>
      </c>
    </row>
    <row r="21" spans="1:36" ht="15.75" thickBot="1">
      <c r="A21" s="112" t="s">
        <v>89</v>
      </c>
      <c r="B21" s="113" t="s">
        <v>8</v>
      </c>
      <c r="C21" s="114" t="s">
        <v>80</v>
      </c>
      <c r="D21" s="115" t="s">
        <v>19</v>
      </c>
      <c r="E21" s="100">
        <v>10</v>
      </c>
      <c r="F21" s="101">
        <v>10</v>
      </c>
      <c r="G21" s="100">
        <v>7</v>
      </c>
      <c r="H21" s="102">
        <v>10</v>
      </c>
      <c r="I21" s="102">
        <v>6</v>
      </c>
      <c r="J21" s="102">
        <v>7</v>
      </c>
      <c r="K21" s="102">
        <v>7</v>
      </c>
      <c r="L21" s="102">
        <v>9</v>
      </c>
      <c r="M21" s="102">
        <v>6</v>
      </c>
      <c r="N21" s="102">
        <v>9</v>
      </c>
      <c r="O21" s="102">
        <v>9</v>
      </c>
      <c r="P21" s="102">
        <v>8</v>
      </c>
      <c r="Q21" s="102">
        <v>7</v>
      </c>
      <c r="R21" s="102">
        <v>7</v>
      </c>
      <c r="S21" s="102">
        <v>8</v>
      </c>
      <c r="T21" s="102">
        <v>6</v>
      </c>
      <c r="U21" s="102">
        <v>6</v>
      </c>
      <c r="V21" s="102">
        <v>8</v>
      </c>
      <c r="W21" s="102">
        <v>7</v>
      </c>
      <c r="X21" s="102">
        <v>6</v>
      </c>
      <c r="Y21" s="102">
        <v>5</v>
      </c>
      <c r="Z21" s="102">
        <v>4</v>
      </c>
      <c r="AA21" s="102">
        <v>4</v>
      </c>
      <c r="AB21" s="102">
        <v>7</v>
      </c>
      <c r="AC21" s="103">
        <v>1</v>
      </c>
      <c r="AD21" s="102">
        <v>3</v>
      </c>
      <c r="AE21" s="102">
        <v>6</v>
      </c>
      <c r="AF21" s="101">
        <v>0</v>
      </c>
      <c r="AG21" s="99">
        <f t="shared" si="4"/>
        <v>10</v>
      </c>
      <c r="AH21" s="99">
        <f t="shared" si="5"/>
        <v>30</v>
      </c>
      <c r="AI21" s="99">
        <f t="shared" si="6"/>
        <v>60</v>
      </c>
      <c r="AJ21" s="99">
        <f t="shared" si="7"/>
        <v>0</v>
      </c>
    </row>
    <row r="22" spans="1:36" ht="15.75" thickBot="1">
      <c r="A22" s="112" t="s">
        <v>90</v>
      </c>
      <c r="B22" s="113" t="s">
        <v>8</v>
      </c>
      <c r="C22" s="114" t="s">
        <v>80</v>
      </c>
      <c r="D22" s="115" t="s">
        <v>91</v>
      </c>
      <c r="E22" s="100">
        <v>18</v>
      </c>
      <c r="F22" s="101">
        <v>17</v>
      </c>
      <c r="G22" s="100">
        <v>17</v>
      </c>
      <c r="H22" s="102">
        <v>10</v>
      </c>
      <c r="I22" s="102">
        <v>13</v>
      </c>
      <c r="J22" s="102">
        <v>14</v>
      </c>
      <c r="K22" s="102">
        <v>17</v>
      </c>
      <c r="L22" s="102">
        <v>17</v>
      </c>
      <c r="M22" s="102">
        <v>14</v>
      </c>
      <c r="N22" s="102">
        <v>12</v>
      </c>
      <c r="O22" s="102">
        <v>13</v>
      </c>
      <c r="P22" s="102">
        <v>12</v>
      </c>
      <c r="Q22" s="102">
        <v>12</v>
      </c>
      <c r="R22" s="102">
        <v>14</v>
      </c>
      <c r="S22" s="102">
        <v>10</v>
      </c>
      <c r="T22" s="102">
        <v>14</v>
      </c>
      <c r="U22" s="102">
        <v>13</v>
      </c>
      <c r="V22" s="102">
        <v>14</v>
      </c>
      <c r="W22" s="102">
        <v>11</v>
      </c>
      <c r="X22" s="102">
        <v>12</v>
      </c>
      <c r="Y22" s="102">
        <v>12</v>
      </c>
      <c r="Z22" s="102">
        <v>10</v>
      </c>
      <c r="AA22" s="102">
        <v>9</v>
      </c>
      <c r="AB22" s="102">
        <v>12</v>
      </c>
      <c r="AC22" s="103">
        <v>2</v>
      </c>
      <c r="AD22" s="102">
        <v>6</v>
      </c>
      <c r="AE22" s="102">
        <v>6</v>
      </c>
      <c r="AF22" s="101">
        <v>3</v>
      </c>
      <c r="AG22" s="99">
        <f t="shared" si="4"/>
        <v>11.76470588235294</v>
      </c>
      <c r="AH22" s="99">
        <f t="shared" si="5"/>
        <v>35.294117647058826</v>
      </c>
      <c r="AI22" s="99">
        <f t="shared" si="6"/>
        <v>35.294117647058826</v>
      </c>
      <c r="AJ22" s="99">
        <f t="shared" si="7"/>
        <v>17.647058823529413</v>
      </c>
    </row>
    <row r="23" spans="1:36" ht="15.75" thickBot="1">
      <c r="A23" s="112" t="s">
        <v>92</v>
      </c>
      <c r="B23" s="113" t="s">
        <v>8</v>
      </c>
      <c r="C23" s="114" t="s">
        <v>80</v>
      </c>
      <c r="D23" s="115" t="s">
        <v>20</v>
      </c>
      <c r="E23" s="100">
        <v>15</v>
      </c>
      <c r="F23" s="101">
        <v>13</v>
      </c>
      <c r="G23" s="100">
        <v>11</v>
      </c>
      <c r="H23" s="102">
        <v>11</v>
      </c>
      <c r="I23" s="102">
        <v>9</v>
      </c>
      <c r="J23" s="102">
        <v>7</v>
      </c>
      <c r="K23" s="102">
        <v>11</v>
      </c>
      <c r="L23" s="102">
        <v>11</v>
      </c>
      <c r="M23" s="102">
        <v>3</v>
      </c>
      <c r="N23" s="102">
        <v>6</v>
      </c>
      <c r="O23" s="102">
        <v>7</v>
      </c>
      <c r="P23" s="102">
        <v>13</v>
      </c>
      <c r="Q23" s="102">
        <v>11</v>
      </c>
      <c r="R23" s="102">
        <v>10</v>
      </c>
      <c r="S23" s="102">
        <v>12</v>
      </c>
      <c r="T23" s="102">
        <v>11</v>
      </c>
      <c r="U23" s="102">
        <v>11</v>
      </c>
      <c r="V23" s="102">
        <v>10</v>
      </c>
      <c r="W23" s="102">
        <v>9</v>
      </c>
      <c r="X23" s="102">
        <v>9</v>
      </c>
      <c r="Y23" s="102">
        <v>8</v>
      </c>
      <c r="Z23" s="102">
        <v>7</v>
      </c>
      <c r="AA23" s="102">
        <v>6</v>
      </c>
      <c r="AB23" s="102">
        <v>10</v>
      </c>
      <c r="AC23" s="103">
        <v>2</v>
      </c>
      <c r="AD23" s="102">
        <v>5</v>
      </c>
      <c r="AE23" s="102">
        <v>5</v>
      </c>
      <c r="AF23" s="101">
        <v>1</v>
      </c>
      <c r="AG23" s="99">
        <f t="shared" si="4"/>
        <v>15.384615384615385</v>
      </c>
      <c r="AH23" s="99">
        <f t="shared" si="5"/>
        <v>38.46153846153847</v>
      </c>
      <c r="AI23" s="99">
        <f t="shared" si="6"/>
        <v>38.46153846153847</v>
      </c>
      <c r="AJ23" s="99">
        <f t="shared" si="7"/>
        <v>7.6923076923076925</v>
      </c>
    </row>
    <row r="24" spans="1:36" ht="15.75" thickBot="1">
      <c r="A24" s="112" t="s">
        <v>93</v>
      </c>
      <c r="B24" s="113" t="s">
        <v>8</v>
      </c>
      <c r="C24" s="114" t="s">
        <v>80</v>
      </c>
      <c r="D24" s="115" t="s">
        <v>17</v>
      </c>
      <c r="E24" s="100">
        <v>16</v>
      </c>
      <c r="F24" s="101">
        <v>15</v>
      </c>
      <c r="G24" s="100">
        <v>15</v>
      </c>
      <c r="H24" s="102">
        <v>11</v>
      </c>
      <c r="I24" s="102">
        <v>15</v>
      </c>
      <c r="J24" s="102">
        <v>13</v>
      </c>
      <c r="K24" s="102">
        <v>13</v>
      </c>
      <c r="L24" s="102">
        <v>15</v>
      </c>
      <c r="M24" s="102">
        <v>15</v>
      </c>
      <c r="N24" s="102">
        <v>13</v>
      </c>
      <c r="O24" s="102">
        <v>11</v>
      </c>
      <c r="P24" s="102">
        <v>13</v>
      </c>
      <c r="Q24" s="102">
        <v>15</v>
      </c>
      <c r="R24" s="102">
        <v>13</v>
      </c>
      <c r="S24" s="102">
        <v>14</v>
      </c>
      <c r="T24" s="102">
        <v>14</v>
      </c>
      <c r="U24" s="102">
        <v>13</v>
      </c>
      <c r="V24" s="102">
        <v>13</v>
      </c>
      <c r="W24" s="102">
        <v>15</v>
      </c>
      <c r="X24" s="102">
        <v>15</v>
      </c>
      <c r="Y24" s="102">
        <v>6</v>
      </c>
      <c r="Z24" s="102">
        <v>14</v>
      </c>
      <c r="AA24" s="102">
        <v>11</v>
      </c>
      <c r="AB24" s="102">
        <v>11</v>
      </c>
      <c r="AC24" s="103">
        <v>0</v>
      </c>
      <c r="AD24" s="102">
        <v>1</v>
      </c>
      <c r="AE24" s="102">
        <v>11</v>
      </c>
      <c r="AF24" s="101">
        <v>3</v>
      </c>
      <c r="AG24" s="99">
        <f t="shared" si="4"/>
        <v>0</v>
      </c>
      <c r="AH24" s="99">
        <f t="shared" si="5"/>
        <v>6.666666666666667</v>
      </c>
      <c r="AI24" s="99">
        <f t="shared" si="6"/>
        <v>73.33333333333333</v>
      </c>
      <c r="AJ24" s="99">
        <f t="shared" si="7"/>
        <v>20</v>
      </c>
    </row>
    <row r="25" spans="1:36" ht="15.75" thickBot="1">
      <c r="A25" s="112" t="s">
        <v>94</v>
      </c>
      <c r="B25" s="116" t="s">
        <v>8</v>
      </c>
      <c r="C25" s="117" t="s">
        <v>80</v>
      </c>
      <c r="D25" s="118" t="s">
        <v>33</v>
      </c>
      <c r="E25" s="104">
        <v>8</v>
      </c>
      <c r="F25" s="105">
        <v>8</v>
      </c>
      <c r="G25" s="104">
        <v>3</v>
      </c>
      <c r="H25" s="106">
        <v>5</v>
      </c>
      <c r="I25" s="106">
        <v>8</v>
      </c>
      <c r="J25" s="106">
        <v>8</v>
      </c>
      <c r="K25" s="106">
        <v>6</v>
      </c>
      <c r="L25" s="106">
        <v>8</v>
      </c>
      <c r="M25" s="106">
        <v>5</v>
      </c>
      <c r="N25" s="106">
        <v>8</v>
      </c>
      <c r="O25" s="106">
        <v>4</v>
      </c>
      <c r="P25" s="106">
        <v>4</v>
      </c>
      <c r="Q25" s="106">
        <v>5</v>
      </c>
      <c r="R25" s="106">
        <v>0</v>
      </c>
      <c r="S25" s="106">
        <v>1</v>
      </c>
      <c r="T25" s="106">
        <v>5</v>
      </c>
      <c r="U25" s="106">
        <v>3</v>
      </c>
      <c r="V25" s="106">
        <v>6</v>
      </c>
      <c r="W25" s="106">
        <v>4</v>
      </c>
      <c r="X25" s="106">
        <v>5</v>
      </c>
      <c r="Y25" s="106">
        <v>5</v>
      </c>
      <c r="Z25" s="106">
        <v>5</v>
      </c>
      <c r="AA25" s="106">
        <v>3</v>
      </c>
      <c r="AB25" s="106">
        <v>3</v>
      </c>
      <c r="AC25" s="107">
        <v>2</v>
      </c>
      <c r="AD25" s="106">
        <v>4</v>
      </c>
      <c r="AE25" s="106">
        <v>2</v>
      </c>
      <c r="AF25" s="105">
        <v>0</v>
      </c>
      <c r="AG25" s="99">
        <f t="shared" si="4"/>
        <v>25</v>
      </c>
      <c r="AH25" s="99">
        <f t="shared" si="5"/>
        <v>50</v>
      </c>
      <c r="AI25" s="99">
        <f t="shared" si="6"/>
        <v>25</v>
      </c>
      <c r="AJ25" s="99">
        <f t="shared" si="7"/>
        <v>0</v>
      </c>
    </row>
    <row r="26" spans="1:36" ht="15.75" thickBot="1">
      <c r="A26" s="112" t="s">
        <v>34</v>
      </c>
      <c r="B26" s="113" t="s">
        <v>8</v>
      </c>
      <c r="C26" s="114" t="s">
        <v>80</v>
      </c>
      <c r="D26" s="115" t="s">
        <v>35</v>
      </c>
      <c r="E26" s="100">
        <v>6</v>
      </c>
      <c r="F26" s="101">
        <v>5</v>
      </c>
      <c r="G26" s="100">
        <v>3</v>
      </c>
      <c r="H26" s="102">
        <v>3</v>
      </c>
      <c r="I26" s="102">
        <v>4</v>
      </c>
      <c r="J26" s="102">
        <v>4</v>
      </c>
      <c r="K26" s="102">
        <v>4</v>
      </c>
      <c r="L26" s="102">
        <v>4</v>
      </c>
      <c r="M26" s="102">
        <v>2</v>
      </c>
      <c r="N26" s="102">
        <v>3</v>
      </c>
      <c r="O26" s="102">
        <v>3</v>
      </c>
      <c r="P26" s="102">
        <v>4</v>
      </c>
      <c r="Q26" s="102">
        <v>5</v>
      </c>
      <c r="R26" s="102">
        <v>5</v>
      </c>
      <c r="S26" s="102">
        <v>2</v>
      </c>
      <c r="T26" s="102">
        <v>4</v>
      </c>
      <c r="U26" s="102">
        <v>2</v>
      </c>
      <c r="V26" s="102">
        <v>4</v>
      </c>
      <c r="W26" s="102">
        <v>2</v>
      </c>
      <c r="X26" s="102">
        <v>4</v>
      </c>
      <c r="Y26" s="102">
        <v>2</v>
      </c>
      <c r="Z26" s="102">
        <v>2</v>
      </c>
      <c r="AA26" s="102">
        <v>3</v>
      </c>
      <c r="AB26" s="102">
        <v>3</v>
      </c>
      <c r="AC26" s="103">
        <v>1</v>
      </c>
      <c r="AD26" s="102">
        <v>3</v>
      </c>
      <c r="AE26" s="102">
        <v>0</v>
      </c>
      <c r="AF26" s="101">
        <v>1</v>
      </c>
      <c r="AG26" s="99">
        <f t="shared" si="4"/>
        <v>20</v>
      </c>
      <c r="AH26" s="99">
        <f t="shared" si="5"/>
        <v>60</v>
      </c>
      <c r="AI26" s="99">
        <f t="shared" si="6"/>
        <v>0</v>
      </c>
      <c r="AJ26" s="99">
        <f t="shared" si="7"/>
        <v>20</v>
      </c>
    </row>
    <row r="27" spans="1:36" ht="15.75" thickBot="1">
      <c r="A27" s="112" t="s">
        <v>95</v>
      </c>
      <c r="B27" s="113" t="s">
        <v>8</v>
      </c>
      <c r="C27" s="114" t="s">
        <v>80</v>
      </c>
      <c r="D27" s="115" t="s">
        <v>96</v>
      </c>
      <c r="E27" s="100">
        <v>7</v>
      </c>
      <c r="F27" s="101">
        <v>7</v>
      </c>
      <c r="G27" s="100">
        <v>5</v>
      </c>
      <c r="H27" s="102">
        <v>4</v>
      </c>
      <c r="I27" s="102">
        <v>6</v>
      </c>
      <c r="J27" s="102">
        <v>5</v>
      </c>
      <c r="K27" s="102">
        <v>4</v>
      </c>
      <c r="L27" s="102">
        <v>4</v>
      </c>
      <c r="M27" s="102">
        <v>6</v>
      </c>
      <c r="N27" s="102">
        <v>1</v>
      </c>
      <c r="O27" s="102">
        <v>6</v>
      </c>
      <c r="P27" s="102">
        <v>6</v>
      </c>
      <c r="Q27" s="102">
        <v>5</v>
      </c>
      <c r="R27" s="102">
        <v>4</v>
      </c>
      <c r="S27" s="102">
        <v>6</v>
      </c>
      <c r="T27" s="102">
        <v>5</v>
      </c>
      <c r="U27" s="102">
        <v>2</v>
      </c>
      <c r="V27" s="102">
        <v>6</v>
      </c>
      <c r="W27" s="102">
        <v>7</v>
      </c>
      <c r="X27" s="102">
        <v>3</v>
      </c>
      <c r="Y27" s="102">
        <v>5</v>
      </c>
      <c r="Z27" s="102">
        <v>2</v>
      </c>
      <c r="AA27" s="102">
        <v>3</v>
      </c>
      <c r="AB27" s="102">
        <v>6</v>
      </c>
      <c r="AC27" s="103">
        <v>1</v>
      </c>
      <c r="AD27" s="102">
        <v>3</v>
      </c>
      <c r="AE27" s="102">
        <v>3</v>
      </c>
      <c r="AF27" s="101">
        <v>0</v>
      </c>
      <c r="AG27" s="99">
        <f t="shared" si="4"/>
        <v>14.285714285714285</v>
      </c>
      <c r="AH27" s="99">
        <f t="shared" si="5"/>
        <v>42.857142857142854</v>
      </c>
      <c r="AI27" s="99">
        <f t="shared" si="6"/>
        <v>42.857142857142854</v>
      </c>
      <c r="AJ27" s="99">
        <f t="shared" si="7"/>
        <v>0</v>
      </c>
    </row>
    <row r="28" spans="1:36" ht="15.75" thickBot="1">
      <c r="A28" s="198" t="s">
        <v>97</v>
      </c>
      <c r="B28" s="113" t="s">
        <v>8</v>
      </c>
      <c r="C28" s="114" t="s">
        <v>80</v>
      </c>
      <c r="D28" s="115" t="s">
        <v>29</v>
      </c>
      <c r="E28" s="100">
        <v>16</v>
      </c>
      <c r="F28" s="101">
        <v>14</v>
      </c>
      <c r="G28" s="100">
        <v>11</v>
      </c>
      <c r="H28" s="102">
        <v>9</v>
      </c>
      <c r="I28" s="102">
        <v>11</v>
      </c>
      <c r="J28" s="102">
        <v>7</v>
      </c>
      <c r="K28" s="102">
        <v>8</v>
      </c>
      <c r="L28" s="102">
        <v>12</v>
      </c>
      <c r="M28" s="102">
        <v>8</v>
      </c>
      <c r="N28" s="102">
        <v>3</v>
      </c>
      <c r="O28" s="102">
        <v>11</v>
      </c>
      <c r="P28" s="102">
        <v>9</v>
      </c>
      <c r="Q28" s="102">
        <v>12</v>
      </c>
      <c r="R28" s="102">
        <v>9</v>
      </c>
      <c r="S28" s="102">
        <v>9</v>
      </c>
      <c r="T28" s="102">
        <v>9</v>
      </c>
      <c r="U28" s="102">
        <v>10</v>
      </c>
      <c r="V28" s="102">
        <v>8</v>
      </c>
      <c r="W28" s="102">
        <v>9</v>
      </c>
      <c r="X28" s="102">
        <v>8</v>
      </c>
      <c r="Y28" s="102">
        <v>8</v>
      </c>
      <c r="Z28" s="102">
        <v>6</v>
      </c>
      <c r="AA28" s="102">
        <v>9</v>
      </c>
      <c r="AB28" s="102">
        <v>12</v>
      </c>
      <c r="AC28" s="103">
        <v>3</v>
      </c>
      <c r="AD28" s="102">
        <v>5</v>
      </c>
      <c r="AE28" s="102">
        <v>5</v>
      </c>
      <c r="AF28" s="101">
        <v>1</v>
      </c>
      <c r="AG28" s="197">
        <f>SUM(AC28:AC29)/SUM($F28:$F29)*100</f>
        <v>8.571428571428571</v>
      </c>
      <c r="AH28" s="197">
        <f>SUM(AD28:AD29)/SUM($F28:$F29)*100</f>
        <v>22.857142857142858</v>
      </c>
      <c r="AI28" s="197">
        <f>SUM(AE28:AE29)/SUM($F28:$F29)*100</f>
        <v>40</v>
      </c>
      <c r="AJ28" s="197">
        <f>SUM(AF28:AF29)/SUM($F28:$F29)*100</f>
        <v>28.57142857142857</v>
      </c>
    </row>
    <row r="29" spans="1:36" ht="15.75" thickBot="1">
      <c r="A29" s="199"/>
      <c r="B29" s="116" t="s">
        <v>10</v>
      </c>
      <c r="C29" s="117" t="s">
        <v>80</v>
      </c>
      <c r="D29" s="118" t="s">
        <v>98</v>
      </c>
      <c r="E29" s="104">
        <v>21</v>
      </c>
      <c r="F29" s="105">
        <v>21</v>
      </c>
      <c r="G29" s="104">
        <v>20</v>
      </c>
      <c r="H29" s="106">
        <v>20</v>
      </c>
      <c r="I29" s="106">
        <v>21</v>
      </c>
      <c r="J29" s="106">
        <v>17</v>
      </c>
      <c r="K29" s="106">
        <v>18</v>
      </c>
      <c r="L29" s="106">
        <v>21</v>
      </c>
      <c r="M29" s="106">
        <v>20</v>
      </c>
      <c r="N29" s="106">
        <v>14</v>
      </c>
      <c r="O29" s="106">
        <v>19</v>
      </c>
      <c r="P29" s="106">
        <v>18</v>
      </c>
      <c r="Q29" s="106">
        <v>19</v>
      </c>
      <c r="R29" s="106">
        <v>17</v>
      </c>
      <c r="S29" s="106">
        <v>20</v>
      </c>
      <c r="T29" s="106">
        <v>16</v>
      </c>
      <c r="U29" s="106">
        <v>17</v>
      </c>
      <c r="V29" s="106">
        <v>17</v>
      </c>
      <c r="W29" s="106">
        <v>20</v>
      </c>
      <c r="X29" s="106">
        <v>19</v>
      </c>
      <c r="Y29" s="106">
        <v>20</v>
      </c>
      <c r="Z29" s="106">
        <v>17</v>
      </c>
      <c r="AA29" s="106">
        <v>16</v>
      </c>
      <c r="AB29" s="106">
        <v>20</v>
      </c>
      <c r="AC29" s="107">
        <v>0</v>
      </c>
      <c r="AD29" s="106">
        <v>3</v>
      </c>
      <c r="AE29" s="106">
        <v>9</v>
      </c>
      <c r="AF29" s="105">
        <v>9</v>
      </c>
      <c r="AG29" s="197"/>
      <c r="AH29" s="197"/>
      <c r="AI29" s="197"/>
      <c r="AJ29" s="197"/>
    </row>
    <row r="30" spans="1:36" ht="15.75" thickBot="1">
      <c r="A30" s="112" t="s">
        <v>99</v>
      </c>
      <c r="B30" s="113" t="s">
        <v>8</v>
      </c>
      <c r="C30" s="114" t="s">
        <v>80</v>
      </c>
      <c r="D30" s="115" t="s">
        <v>13</v>
      </c>
      <c r="E30" s="100">
        <v>7</v>
      </c>
      <c r="F30" s="101">
        <v>7</v>
      </c>
      <c r="G30" s="100">
        <v>6</v>
      </c>
      <c r="H30" s="102">
        <v>5</v>
      </c>
      <c r="I30" s="102">
        <v>7</v>
      </c>
      <c r="J30" s="102">
        <v>2</v>
      </c>
      <c r="K30" s="102">
        <v>5</v>
      </c>
      <c r="L30" s="102">
        <v>5</v>
      </c>
      <c r="M30" s="102">
        <v>5</v>
      </c>
      <c r="N30" s="102">
        <v>6</v>
      </c>
      <c r="O30" s="102">
        <v>3</v>
      </c>
      <c r="P30" s="102">
        <v>4</v>
      </c>
      <c r="Q30" s="102">
        <v>2</v>
      </c>
      <c r="R30" s="102">
        <v>7</v>
      </c>
      <c r="S30" s="102">
        <v>2</v>
      </c>
      <c r="T30" s="102">
        <v>4</v>
      </c>
      <c r="U30" s="102">
        <v>6</v>
      </c>
      <c r="V30" s="102">
        <v>4</v>
      </c>
      <c r="W30" s="102">
        <v>5</v>
      </c>
      <c r="X30" s="102">
        <v>4</v>
      </c>
      <c r="Y30" s="102">
        <v>5</v>
      </c>
      <c r="Z30" s="102">
        <v>4</v>
      </c>
      <c r="AA30" s="102">
        <v>6</v>
      </c>
      <c r="AB30" s="102">
        <v>6</v>
      </c>
      <c r="AC30" s="103">
        <v>1</v>
      </c>
      <c r="AD30" s="102">
        <v>2</v>
      </c>
      <c r="AE30" s="102">
        <v>4</v>
      </c>
      <c r="AF30" s="101">
        <v>0</v>
      </c>
      <c r="AG30" s="99">
        <f aca="true" t="shared" si="8" ref="AG30:AJ34">SUM(AC30:AC30)/SUM($F30:$F30)*100</f>
        <v>14.285714285714285</v>
      </c>
      <c r="AH30" s="99">
        <f t="shared" si="8"/>
        <v>28.57142857142857</v>
      </c>
      <c r="AI30" s="99">
        <f t="shared" si="8"/>
        <v>57.14285714285714</v>
      </c>
      <c r="AJ30" s="99">
        <f t="shared" si="8"/>
        <v>0</v>
      </c>
    </row>
    <row r="31" spans="1:36" ht="15.75" thickBot="1">
      <c r="A31" s="112" t="s">
        <v>100</v>
      </c>
      <c r="B31" s="113" t="s">
        <v>8</v>
      </c>
      <c r="C31" s="114" t="s">
        <v>80</v>
      </c>
      <c r="D31" s="115" t="s">
        <v>37</v>
      </c>
      <c r="E31" s="100">
        <v>5</v>
      </c>
      <c r="F31" s="101">
        <v>5</v>
      </c>
      <c r="G31" s="100">
        <v>4</v>
      </c>
      <c r="H31" s="102">
        <v>2</v>
      </c>
      <c r="I31" s="102">
        <v>5</v>
      </c>
      <c r="J31" s="102">
        <v>4</v>
      </c>
      <c r="K31" s="102">
        <v>5</v>
      </c>
      <c r="L31" s="102">
        <v>5</v>
      </c>
      <c r="M31" s="102">
        <v>3</v>
      </c>
      <c r="N31" s="102">
        <v>4</v>
      </c>
      <c r="O31" s="102">
        <v>4</v>
      </c>
      <c r="P31" s="102">
        <v>5</v>
      </c>
      <c r="Q31" s="102">
        <v>5</v>
      </c>
      <c r="R31" s="102">
        <v>5</v>
      </c>
      <c r="S31" s="102">
        <v>4</v>
      </c>
      <c r="T31" s="102">
        <v>3</v>
      </c>
      <c r="U31" s="102">
        <v>4</v>
      </c>
      <c r="V31" s="102">
        <v>4</v>
      </c>
      <c r="W31" s="102">
        <v>2</v>
      </c>
      <c r="X31" s="102">
        <v>5</v>
      </c>
      <c r="Y31" s="102">
        <v>2</v>
      </c>
      <c r="Z31" s="102">
        <v>3</v>
      </c>
      <c r="AA31" s="102">
        <v>3</v>
      </c>
      <c r="AB31" s="102">
        <v>2</v>
      </c>
      <c r="AC31" s="103">
        <v>0</v>
      </c>
      <c r="AD31" s="102">
        <v>3</v>
      </c>
      <c r="AE31" s="102">
        <v>1</v>
      </c>
      <c r="AF31" s="101">
        <v>1</v>
      </c>
      <c r="AG31" s="99">
        <f t="shared" si="8"/>
        <v>0</v>
      </c>
      <c r="AH31" s="99">
        <f t="shared" si="8"/>
        <v>60</v>
      </c>
      <c r="AI31" s="99">
        <f t="shared" si="8"/>
        <v>20</v>
      </c>
      <c r="AJ31" s="99">
        <f t="shared" si="8"/>
        <v>20</v>
      </c>
    </row>
    <row r="32" spans="1:36" ht="15.75" thickBot="1">
      <c r="A32" s="112" t="s">
        <v>101</v>
      </c>
      <c r="B32" s="113" t="s">
        <v>8</v>
      </c>
      <c r="C32" s="114" t="s">
        <v>80</v>
      </c>
      <c r="D32" s="115" t="s">
        <v>18</v>
      </c>
      <c r="E32" s="100">
        <v>17</v>
      </c>
      <c r="F32" s="101">
        <v>13</v>
      </c>
      <c r="G32" s="100">
        <v>12</v>
      </c>
      <c r="H32" s="102">
        <v>10</v>
      </c>
      <c r="I32" s="102">
        <v>10</v>
      </c>
      <c r="J32" s="102">
        <v>9</v>
      </c>
      <c r="K32" s="102">
        <v>9</v>
      </c>
      <c r="L32" s="102">
        <v>12</v>
      </c>
      <c r="M32" s="102">
        <v>6</v>
      </c>
      <c r="N32" s="102">
        <v>7</v>
      </c>
      <c r="O32" s="102">
        <v>8</v>
      </c>
      <c r="P32" s="102">
        <v>10</v>
      </c>
      <c r="Q32" s="102">
        <v>9</v>
      </c>
      <c r="R32" s="102">
        <v>10</v>
      </c>
      <c r="S32" s="102">
        <v>6</v>
      </c>
      <c r="T32" s="102">
        <v>11</v>
      </c>
      <c r="U32" s="102">
        <v>9</v>
      </c>
      <c r="V32" s="102">
        <v>11</v>
      </c>
      <c r="W32" s="102">
        <v>12</v>
      </c>
      <c r="X32" s="102">
        <v>12</v>
      </c>
      <c r="Y32" s="102">
        <v>12</v>
      </c>
      <c r="Z32" s="102">
        <v>12</v>
      </c>
      <c r="AA32" s="102">
        <v>9</v>
      </c>
      <c r="AB32" s="102">
        <v>8</v>
      </c>
      <c r="AC32" s="103">
        <v>1</v>
      </c>
      <c r="AD32" s="102">
        <v>6</v>
      </c>
      <c r="AE32" s="102">
        <v>5</v>
      </c>
      <c r="AF32" s="101">
        <v>1</v>
      </c>
      <c r="AG32" s="99">
        <f t="shared" si="8"/>
        <v>7.6923076923076925</v>
      </c>
      <c r="AH32" s="99">
        <f t="shared" si="8"/>
        <v>46.15384615384615</v>
      </c>
      <c r="AI32" s="99">
        <f t="shared" si="8"/>
        <v>38.46153846153847</v>
      </c>
      <c r="AJ32" s="99">
        <f t="shared" si="8"/>
        <v>7.6923076923076925</v>
      </c>
    </row>
    <row r="33" spans="1:36" ht="15.75" thickBot="1">
      <c r="A33" s="112" t="s">
        <v>102</v>
      </c>
      <c r="B33" s="113" t="s">
        <v>8</v>
      </c>
      <c r="C33" s="114" t="s">
        <v>80</v>
      </c>
      <c r="D33" s="115" t="s">
        <v>31</v>
      </c>
      <c r="E33" s="100">
        <v>12</v>
      </c>
      <c r="F33" s="101">
        <v>12</v>
      </c>
      <c r="G33" s="100">
        <v>12</v>
      </c>
      <c r="H33" s="102">
        <v>6</v>
      </c>
      <c r="I33" s="102">
        <v>12</v>
      </c>
      <c r="J33" s="102">
        <v>8</v>
      </c>
      <c r="K33" s="102">
        <v>12</v>
      </c>
      <c r="L33" s="102">
        <v>12</v>
      </c>
      <c r="M33" s="102">
        <v>6</v>
      </c>
      <c r="N33" s="102">
        <v>6</v>
      </c>
      <c r="O33" s="102">
        <v>7</v>
      </c>
      <c r="P33" s="102">
        <v>8</v>
      </c>
      <c r="Q33" s="102">
        <v>11</v>
      </c>
      <c r="R33" s="102">
        <v>10</v>
      </c>
      <c r="S33" s="102">
        <v>8</v>
      </c>
      <c r="T33" s="102">
        <v>9</v>
      </c>
      <c r="U33" s="102">
        <v>10</v>
      </c>
      <c r="V33" s="102">
        <v>10</v>
      </c>
      <c r="W33" s="102">
        <v>6</v>
      </c>
      <c r="X33" s="102">
        <v>9</v>
      </c>
      <c r="Y33" s="102">
        <v>7</v>
      </c>
      <c r="Z33" s="102">
        <v>8</v>
      </c>
      <c r="AA33" s="102">
        <v>7</v>
      </c>
      <c r="AB33" s="102">
        <v>12</v>
      </c>
      <c r="AC33" s="103">
        <v>0</v>
      </c>
      <c r="AD33" s="102">
        <v>6</v>
      </c>
      <c r="AE33" s="102">
        <v>5</v>
      </c>
      <c r="AF33" s="101">
        <v>1</v>
      </c>
      <c r="AG33" s="99">
        <f t="shared" si="8"/>
        <v>0</v>
      </c>
      <c r="AH33" s="99">
        <f t="shared" si="8"/>
        <v>50</v>
      </c>
      <c r="AI33" s="99">
        <f t="shared" si="8"/>
        <v>41.66666666666667</v>
      </c>
      <c r="AJ33" s="99">
        <f t="shared" si="8"/>
        <v>8.333333333333332</v>
      </c>
    </row>
    <row r="34" spans="1:36" ht="15.75" thickBot="1">
      <c r="A34" s="112" t="s">
        <v>103</v>
      </c>
      <c r="B34" s="113" t="s">
        <v>8</v>
      </c>
      <c r="C34" s="114" t="s">
        <v>80</v>
      </c>
      <c r="D34" s="115" t="s">
        <v>21</v>
      </c>
      <c r="E34" s="100">
        <v>11</v>
      </c>
      <c r="F34" s="101">
        <v>11</v>
      </c>
      <c r="G34" s="100">
        <v>10</v>
      </c>
      <c r="H34" s="102">
        <v>9</v>
      </c>
      <c r="I34" s="102">
        <v>10</v>
      </c>
      <c r="J34" s="102">
        <v>9</v>
      </c>
      <c r="K34" s="102">
        <v>8</v>
      </c>
      <c r="L34" s="102">
        <v>11</v>
      </c>
      <c r="M34" s="102">
        <v>7</v>
      </c>
      <c r="N34" s="102">
        <v>6</v>
      </c>
      <c r="O34" s="102">
        <v>8</v>
      </c>
      <c r="P34" s="102">
        <v>9</v>
      </c>
      <c r="Q34" s="102">
        <v>6</v>
      </c>
      <c r="R34" s="102">
        <v>7</v>
      </c>
      <c r="S34" s="102">
        <v>11</v>
      </c>
      <c r="T34" s="102">
        <v>8</v>
      </c>
      <c r="U34" s="102">
        <v>5</v>
      </c>
      <c r="V34" s="102">
        <v>8</v>
      </c>
      <c r="W34" s="102">
        <v>5</v>
      </c>
      <c r="X34" s="102">
        <v>9</v>
      </c>
      <c r="Y34" s="102">
        <v>8</v>
      </c>
      <c r="Z34" s="102">
        <v>5</v>
      </c>
      <c r="AA34" s="102">
        <v>5</v>
      </c>
      <c r="AB34" s="102">
        <v>7</v>
      </c>
      <c r="AC34" s="103">
        <v>1</v>
      </c>
      <c r="AD34" s="102">
        <v>6</v>
      </c>
      <c r="AE34" s="102">
        <v>2</v>
      </c>
      <c r="AF34" s="101">
        <v>2</v>
      </c>
      <c r="AG34" s="99">
        <f t="shared" si="8"/>
        <v>9.090909090909092</v>
      </c>
      <c r="AH34" s="99">
        <f t="shared" si="8"/>
        <v>54.54545454545454</v>
      </c>
      <c r="AI34" s="99">
        <f t="shared" si="8"/>
        <v>18.181818181818183</v>
      </c>
      <c r="AJ34" s="99">
        <f t="shared" si="8"/>
        <v>18.181818181818183</v>
      </c>
    </row>
    <row r="35" spans="1:36" ht="15.75" thickBot="1">
      <c r="A35" s="198" t="s">
        <v>104</v>
      </c>
      <c r="B35" s="113" t="s">
        <v>8</v>
      </c>
      <c r="C35" s="114" t="s">
        <v>80</v>
      </c>
      <c r="D35" s="115" t="s">
        <v>26</v>
      </c>
      <c r="E35" s="100">
        <v>18</v>
      </c>
      <c r="F35" s="101">
        <v>15</v>
      </c>
      <c r="G35" s="100">
        <v>13</v>
      </c>
      <c r="H35" s="102">
        <v>9</v>
      </c>
      <c r="I35" s="102">
        <v>13</v>
      </c>
      <c r="J35" s="102">
        <v>9</v>
      </c>
      <c r="K35" s="102">
        <v>9</v>
      </c>
      <c r="L35" s="102">
        <v>14</v>
      </c>
      <c r="M35" s="102">
        <v>8</v>
      </c>
      <c r="N35" s="102">
        <v>8</v>
      </c>
      <c r="O35" s="102">
        <v>11</v>
      </c>
      <c r="P35" s="102">
        <v>11</v>
      </c>
      <c r="Q35" s="102">
        <v>11</v>
      </c>
      <c r="R35" s="102">
        <v>10</v>
      </c>
      <c r="S35" s="102">
        <v>11</v>
      </c>
      <c r="T35" s="102">
        <v>11</v>
      </c>
      <c r="U35" s="102">
        <v>10</v>
      </c>
      <c r="V35" s="102">
        <v>12</v>
      </c>
      <c r="W35" s="102">
        <v>10</v>
      </c>
      <c r="X35" s="102">
        <v>8</v>
      </c>
      <c r="Y35" s="102">
        <v>12</v>
      </c>
      <c r="Z35" s="102">
        <v>6</v>
      </c>
      <c r="AA35" s="102">
        <v>8</v>
      </c>
      <c r="AB35" s="102">
        <v>13</v>
      </c>
      <c r="AC35" s="103">
        <v>2</v>
      </c>
      <c r="AD35" s="102">
        <v>8</v>
      </c>
      <c r="AE35" s="102">
        <v>5</v>
      </c>
      <c r="AF35" s="101">
        <v>0</v>
      </c>
      <c r="AG35" s="197">
        <f>SUM(AC35:AC36)/SUM($F35:$F36)*100</f>
        <v>10.81081081081081</v>
      </c>
      <c r="AH35" s="197">
        <f>SUM(AD35:AD36)/SUM($F35:$F36)*100</f>
        <v>35.13513513513514</v>
      </c>
      <c r="AI35" s="197">
        <f>SUM(AE35:AE36)/SUM($F35:$F36)*100</f>
        <v>40.54054054054054</v>
      </c>
      <c r="AJ35" s="197">
        <f>SUM(AF35:AF36)/SUM($F35:$F36)*100</f>
        <v>13.513513513513514</v>
      </c>
    </row>
    <row r="36" spans="1:36" ht="15.75" thickBot="1">
      <c r="A36" s="200"/>
      <c r="B36" s="119" t="s">
        <v>10</v>
      </c>
      <c r="C36" s="120" t="s">
        <v>80</v>
      </c>
      <c r="D36" s="121" t="s">
        <v>28</v>
      </c>
      <c r="E36" s="108">
        <v>25</v>
      </c>
      <c r="F36" s="109">
        <v>22</v>
      </c>
      <c r="G36" s="108">
        <v>21</v>
      </c>
      <c r="H36" s="110">
        <v>19</v>
      </c>
      <c r="I36" s="110">
        <v>21</v>
      </c>
      <c r="J36" s="110">
        <v>21</v>
      </c>
      <c r="K36" s="110">
        <v>19</v>
      </c>
      <c r="L36" s="110">
        <v>21</v>
      </c>
      <c r="M36" s="110">
        <v>22</v>
      </c>
      <c r="N36" s="110">
        <v>17</v>
      </c>
      <c r="O36" s="110">
        <v>19</v>
      </c>
      <c r="P36" s="110">
        <v>21</v>
      </c>
      <c r="Q36" s="110">
        <v>22</v>
      </c>
      <c r="R36" s="110">
        <v>16</v>
      </c>
      <c r="S36" s="110">
        <v>17</v>
      </c>
      <c r="T36" s="110">
        <v>17</v>
      </c>
      <c r="U36" s="110">
        <v>18</v>
      </c>
      <c r="V36" s="110">
        <v>20</v>
      </c>
      <c r="W36" s="110">
        <v>20</v>
      </c>
      <c r="X36" s="110">
        <v>20</v>
      </c>
      <c r="Y36" s="110">
        <v>15</v>
      </c>
      <c r="Z36" s="110">
        <v>16</v>
      </c>
      <c r="AA36" s="110">
        <v>17</v>
      </c>
      <c r="AB36" s="110">
        <v>22</v>
      </c>
      <c r="AC36" s="111">
        <v>2</v>
      </c>
      <c r="AD36" s="110">
        <v>5</v>
      </c>
      <c r="AE36" s="110">
        <v>10</v>
      </c>
      <c r="AF36" s="109">
        <v>5</v>
      </c>
      <c r="AG36" s="197"/>
      <c r="AH36" s="197"/>
      <c r="AI36" s="197"/>
      <c r="AJ36" s="197"/>
    </row>
  </sheetData>
  <sheetProtection/>
  <mergeCells count="37">
    <mergeCell ref="A2:AJ3"/>
    <mergeCell ref="G6:AB6"/>
    <mergeCell ref="A8:A9"/>
    <mergeCell ref="B8:B9"/>
    <mergeCell ref="C8:C9"/>
    <mergeCell ref="D8:D9"/>
    <mergeCell ref="G8:AB8"/>
    <mergeCell ref="A4:D7"/>
    <mergeCell ref="E4:E6"/>
    <mergeCell ref="F4:F6"/>
    <mergeCell ref="G4:AB4"/>
    <mergeCell ref="AC8:AF8"/>
    <mergeCell ref="AG8:AJ8"/>
    <mergeCell ref="AC4:AF6"/>
    <mergeCell ref="AG4:AJ6"/>
    <mergeCell ref="E7:E9"/>
    <mergeCell ref="F7:F9"/>
    <mergeCell ref="AJ15:AJ16"/>
    <mergeCell ref="AJ11:AJ12"/>
    <mergeCell ref="A11:A12"/>
    <mergeCell ref="AG11:AG12"/>
    <mergeCell ref="AH11:AH12"/>
    <mergeCell ref="AI11:AI12"/>
    <mergeCell ref="A15:A16"/>
    <mergeCell ref="AG15:AG16"/>
    <mergeCell ref="AH15:AH16"/>
    <mergeCell ref="AI15:AI16"/>
    <mergeCell ref="AJ35:AJ36"/>
    <mergeCell ref="A28:A29"/>
    <mergeCell ref="AG28:AG29"/>
    <mergeCell ref="AH28:AH29"/>
    <mergeCell ref="AI28:AI29"/>
    <mergeCell ref="AJ28:AJ29"/>
    <mergeCell ref="A35:A36"/>
    <mergeCell ref="AG35:AG36"/>
    <mergeCell ref="AH35:AH36"/>
    <mergeCell ref="AI35:AI36"/>
  </mergeCells>
  <conditionalFormatting sqref="AG10:AJ36 AG7:AJ7 G5:AB5">
    <cfRule type="cellIs" priority="1" dxfId="0" operator="greaterThan" stopIfTrue="1">
      <formula>100</formula>
    </cfRule>
  </conditionalFormatting>
  <conditionalFormatting sqref="E10:E36">
    <cfRule type="cellIs" priority="2" dxfId="0" operator="lessThan" stopIfTrue="1">
      <formula>$F10</formula>
    </cfRule>
  </conditionalFormatting>
  <conditionalFormatting sqref="G10:AF36">
    <cfRule type="cellIs" priority="3" dxfId="0" operator="greaterThan" stopIfTrue="1">
      <formula>$F10</formula>
    </cfRule>
  </conditionalFormatting>
  <conditionalFormatting sqref="F10:F36">
    <cfRule type="expression" priority="4" dxfId="0" stopIfTrue="1">
      <formula>IF(AND(SUM($AC10:$AF10)&lt;&gt;$F10,NOT(ISBLANK($AC10:$AF10))),1)</formula>
    </cfRule>
  </conditionalFormatting>
  <conditionalFormatting sqref="C10:C36">
    <cfRule type="expression" priority="5" dxfId="0" stopIfTrue="1">
      <formula>IF(AND(NOT(ISBLANK($B10)),$C10=""),1)</formula>
    </cfRule>
  </conditionalFormatting>
  <dataValidations count="2">
    <dataValidation type="list" allowBlank="1" showInputMessage="1" showErrorMessage="1" prompt="Выберите тип класса из списка" sqref="C10:C36">
      <formula1>$AQ$2:$AQ$7</formula1>
    </dataValidation>
    <dataValidation type="whole" operator="greaterThanOrEqual" allowBlank="1" showInputMessage="1" showErrorMessage="1" prompt="Введите целое число" sqref="E10:AF36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S38"/>
  <sheetViews>
    <sheetView zoomScalePageLayoutView="0" workbookViewId="0" topLeftCell="A1">
      <selection activeCell="H19" sqref="H19"/>
    </sheetView>
  </sheetViews>
  <sheetFormatPr defaultColWidth="9.140625" defaultRowHeight="15"/>
  <cols>
    <col min="2" max="2" width="4.28125" style="0" customWidth="1"/>
    <col min="3" max="3" width="2.7109375" style="0" customWidth="1"/>
    <col min="4" max="4" width="13.57421875" style="0" customWidth="1"/>
    <col min="5" max="5" width="5.00390625" style="0" customWidth="1"/>
    <col min="6" max="6" width="4.8515625" style="0" customWidth="1"/>
    <col min="7" max="14" width="5.7109375" style="0" customWidth="1"/>
  </cols>
  <sheetData>
    <row r="1" ht="15.75" thickBot="1"/>
    <row r="2" spans="1:16" ht="15" customHeight="1">
      <c r="A2" s="226" t="s">
        <v>106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</row>
    <row r="3" spans="1:16" ht="15.75" customHeight="1" thickBot="1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1"/>
    </row>
    <row r="4" spans="1:16" ht="15.75" customHeight="1" thickBot="1">
      <c r="A4" s="217" t="s">
        <v>42</v>
      </c>
      <c r="B4" s="218"/>
      <c r="C4" s="218"/>
      <c r="D4" s="219"/>
      <c r="E4" s="238" t="s">
        <v>43</v>
      </c>
      <c r="F4" s="238" t="s">
        <v>44</v>
      </c>
      <c r="G4" s="235" t="s">
        <v>46</v>
      </c>
      <c r="H4" s="235"/>
      <c r="I4" s="235"/>
      <c r="J4" s="235"/>
      <c r="K4" s="235" t="s">
        <v>47</v>
      </c>
      <c r="L4" s="235"/>
      <c r="M4" s="235"/>
      <c r="N4" s="236"/>
      <c r="O4" s="232" t="s">
        <v>107</v>
      </c>
      <c r="P4" s="232" t="s">
        <v>108</v>
      </c>
    </row>
    <row r="5" spans="1:19" ht="15.75" thickBot="1">
      <c r="A5" s="217"/>
      <c r="B5" s="218"/>
      <c r="C5" s="218"/>
      <c r="D5" s="219"/>
      <c r="E5" s="201"/>
      <c r="F5" s="201"/>
      <c r="G5" s="203"/>
      <c r="H5" s="203"/>
      <c r="I5" s="203"/>
      <c r="J5" s="203"/>
      <c r="K5" s="203"/>
      <c r="L5" s="203"/>
      <c r="M5" s="203"/>
      <c r="N5" s="237"/>
      <c r="O5" s="233"/>
      <c r="P5" s="233"/>
      <c r="R5" s="98" t="s">
        <v>75</v>
      </c>
      <c r="S5" s="129">
        <v>9.5</v>
      </c>
    </row>
    <row r="6" spans="1:19" ht="15.75" customHeight="1" thickBot="1">
      <c r="A6" s="217"/>
      <c r="B6" s="218"/>
      <c r="C6" s="218"/>
      <c r="D6" s="219"/>
      <c r="E6" s="201"/>
      <c r="F6" s="201"/>
      <c r="G6" s="203"/>
      <c r="H6" s="203"/>
      <c r="I6" s="203"/>
      <c r="J6" s="203"/>
      <c r="K6" s="203"/>
      <c r="L6" s="203"/>
      <c r="M6" s="203"/>
      <c r="N6" s="237"/>
      <c r="O6" s="233"/>
      <c r="P6" s="233"/>
      <c r="R6" s="98" t="s">
        <v>76</v>
      </c>
      <c r="S6" s="129">
        <v>36</v>
      </c>
    </row>
    <row r="7" spans="1:19" ht="15.75" thickBot="1">
      <c r="A7" s="220"/>
      <c r="B7" s="221"/>
      <c r="C7" s="221"/>
      <c r="D7" s="222"/>
      <c r="E7" s="205">
        <f aca="true" t="shared" si="0" ref="E7:J7">SUM(E10:E4910)</f>
        <v>396</v>
      </c>
      <c r="F7" s="205">
        <f t="shared" si="0"/>
        <v>367</v>
      </c>
      <c r="G7" s="95">
        <f t="shared" si="0"/>
        <v>35</v>
      </c>
      <c r="H7" s="95">
        <f t="shared" si="0"/>
        <v>132</v>
      </c>
      <c r="I7" s="95">
        <f t="shared" si="0"/>
        <v>137</v>
      </c>
      <c r="J7" s="95">
        <f t="shared" si="0"/>
        <v>63</v>
      </c>
      <c r="K7" s="96">
        <f>G7/$F$7*100</f>
        <v>9.536784741144414</v>
      </c>
      <c r="L7" s="96">
        <f>H7/$F$7*100</f>
        <v>35.967302452316076</v>
      </c>
      <c r="M7" s="96">
        <f>I7/$F$7*100</f>
        <v>37.32970027247956</v>
      </c>
      <c r="N7" s="122">
        <f>J7/$F$7*100</f>
        <v>17.166212534059948</v>
      </c>
      <c r="O7" s="233"/>
      <c r="P7" s="233"/>
      <c r="R7" s="98" t="s">
        <v>77</v>
      </c>
      <c r="S7" s="129">
        <v>37.3</v>
      </c>
    </row>
    <row r="8" spans="1:19" ht="15.75" customHeight="1" thickBot="1">
      <c r="A8" s="203" t="s">
        <v>0</v>
      </c>
      <c r="B8" s="203" t="s">
        <v>1</v>
      </c>
      <c r="C8" s="203" t="s">
        <v>49</v>
      </c>
      <c r="D8" s="203" t="s">
        <v>2</v>
      </c>
      <c r="E8" s="206"/>
      <c r="F8" s="206"/>
      <c r="G8" s="203" t="s">
        <v>51</v>
      </c>
      <c r="H8" s="204"/>
      <c r="I8" s="204"/>
      <c r="J8" s="204"/>
      <c r="K8" s="202" t="s">
        <v>52</v>
      </c>
      <c r="L8" s="203"/>
      <c r="M8" s="203"/>
      <c r="N8" s="237"/>
      <c r="O8" s="233"/>
      <c r="P8" s="233"/>
      <c r="R8" s="97" t="s">
        <v>78</v>
      </c>
      <c r="S8" s="129">
        <v>17.2</v>
      </c>
    </row>
    <row r="9" spans="1:16" ht="15.75" thickBot="1">
      <c r="A9" s="234"/>
      <c r="B9" s="234"/>
      <c r="C9" s="234"/>
      <c r="D9" s="234"/>
      <c r="E9" s="206"/>
      <c r="F9" s="206"/>
      <c r="G9" s="98" t="s">
        <v>75</v>
      </c>
      <c r="H9" s="98" t="s">
        <v>76</v>
      </c>
      <c r="I9" s="98" t="s">
        <v>77</v>
      </c>
      <c r="J9" s="98" t="s">
        <v>78</v>
      </c>
      <c r="K9" s="98" t="s">
        <v>75</v>
      </c>
      <c r="L9" s="98" t="s">
        <v>76</v>
      </c>
      <c r="M9" s="98" t="s">
        <v>77</v>
      </c>
      <c r="N9" s="123" t="s">
        <v>78</v>
      </c>
      <c r="O9" s="233"/>
      <c r="P9" s="233"/>
    </row>
    <row r="10" spans="1:16" ht="16.5" thickBot="1">
      <c r="A10" s="133" t="s">
        <v>79</v>
      </c>
      <c r="B10" s="164" t="s">
        <v>8</v>
      </c>
      <c r="C10" s="165" t="s">
        <v>80</v>
      </c>
      <c r="D10" s="166" t="s">
        <v>23</v>
      </c>
      <c r="E10" s="167">
        <v>13</v>
      </c>
      <c r="F10" s="168">
        <v>12</v>
      </c>
      <c r="G10" s="169">
        <v>3</v>
      </c>
      <c r="H10" s="170">
        <v>5</v>
      </c>
      <c r="I10" s="170">
        <v>4</v>
      </c>
      <c r="J10" s="168">
        <v>0</v>
      </c>
      <c r="K10" s="125">
        <f>SUM(G10:G10)/SUM($F10:$F10)*100</f>
        <v>25</v>
      </c>
      <c r="L10" s="125">
        <f>SUM(H10:H10)/SUM($F10:$F10)*100</f>
        <v>41.66666666666667</v>
      </c>
      <c r="M10" s="125">
        <f>SUM(I10:I10)/SUM($F10:$F10)*100</f>
        <v>33.33333333333333</v>
      </c>
      <c r="N10" s="127">
        <f>SUM(J10:J10)/SUM($F10:$F10)*100</f>
        <v>0</v>
      </c>
      <c r="O10" s="179">
        <v>75</v>
      </c>
      <c r="P10" s="179">
        <v>33.3</v>
      </c>
    </row>
    <row r="11" spans="1:16" ht="16.5" thickBot="1">
      <c r="A11" s="198" t="s">
        <v>81</v>
      </c>
      <c r="B11" s="113" t="s">
        <v>8</v>
      </c>
      <c r="C11" s="114" t="s">
        <v>80</v>
      </c>
      <c r="D11" s="115" t="s">
        <v>15</v>
      </c>
      <c r="E11" s="100">
        <v>21</v>
      </c>
      <c r="F11" s="101">
        <v>20</v>
      </c>
      <c r="G11" s="103">
        <v>0</v>
      </c>
      <c r="H11" s="102">
        <v>0</v>
      </c>
      <c r="I11" s="102">
        <v>5</v>
      </c>
      <c r="J11" s="101">
        <v>15</v>
      </c>
      <c r="K11" s="197">
        <f>SUM(G11:G12)/SUM($F11:$F12)*100</f>
        <v>0</v>
      </c>
      <c r="L11" s="197">
        <f>SUM(H11:H12)/SUM($F11:$F12)*100</f>
        <v>3.125</v>
      </c>
      <c r="M11" s="197">
        <f>SUM(I11:I12)/SUM($F11:$F12)*100</f>
        <v>46.875</v>
      </c>
      <c r="N11" s="225">
        <f>SUM(J11:J12)/SUM($F11:$F12)*100</f>
        <v>50</v>
      </c>
      <c r="O11" s="177">
        <v>100</v>
      </c>
      <c r="P11" s="177">
        <v>100</v>
      </c>
    </row>
    <row r="12" spans="1:16" ht="16.5" thickBot="1">
      <c r="A12" s="200"/>
      <c r="B12" s="119" t="s">
        <v>10</v>
      </c>
      <c r="C12" s="120" t="s">
        <v>80</v>
      </c>
      <c r="D12" s="121" t="s">
        <v>15</v>
      </c>
      <c r="E12" s="108">
        <v>12</v>
      </c>
      <c r="F12" s="109">
        <v>12</v>
      </c>
      <c r="G12" s="111">
        <v>0</v>
      </c>
      <c r="H12" s="110">
        <v>1</v>
      </c>
      <c r="I12" s="110">
        <v>10</v>
      </c>
      <c r="J12" s="109">
        <v>1</v>
      </c>
      <c r="K12" s="197"/>
      <c r="L12" s="197"/>
      <c r="M12" s="197"/>
      <c r="N12" s="225"/>
      <c r="O12" s="178">
        <v>100</v>
      </c>
      <c r="P12" s="178">
        <v>91.7</v>
      </c>
    </row>
    <row r="13" spans="1:16" ht="16.5" thickBot="1">
      <c r="A13" s="137" t="s">
        <v>82</v>
      </c>
      <c r="B13" s="138" t="s">
        <v>8</v>
      </c>
      <c r="C13" s="139" t="s">
        <v>80</v>
      </c>
      <c r="D13" s="140" t="s">
        <v>14</v>
      </c>
      <c r="E13" s="171">
        <v>23</v>
      </c>
      <c r="F13" s="172">
        <v>21</v>
      </c>
      <c r="G13" s="173">
        <v>3</v>
      </c>
      <c r="H13" s="174">
        <v>11</v>
      </c>
      <c r="I13" s="174">
        <v>6</v>
      </c>
      <c r="J13" s="172">
        <v>1</v>
      </c>
      <c r="K13" s="175">
        <f aca="true" t="shared" si="1" ref="K13:N14">SUM(G13:G13)/SUM($F13:$F13)*100</f>
        <v>14.285714285714285</v>
      </c>
      <c r="L13" s="175">
        <f t="shared" si="1"/>
        <v>52.38095238095239</v>
      </c>
      <c r="M13" s="175">
        <f t="shared" si="1"/>
        <v>28.57142857142857</v>
      </c>
      <c r="N13" s="176">
        <f t="shared" si="1"/>
        <v>4.761904761904762</v>
      </c>
      <c r="O13" s="180">
        <v>85.7</v>
      </c>
      <c r="P13" s="180">
        <v>33.3</v>
      </c>
    </row>
    <row r="14" spans="1:16" ht="16.5" thickBot="1">
      <c r="A14" s="133" t="s">
        <v>83</v>
      </c>
      <c r="B14" s="164" t="s">
        <v>8</v>
      </c>
      <c r="C14" s="165" t="s">
        <v>80</v>
      </c>
      <c r="D14" s="166" t="s">
        <v>40</v>
      </c>
      <c r="E14" s="167">
        <v>19</v>
      </c>
      <c r="F14" s="168">
        <v>19</v>
      </c>
      <c r="G14" s="169">
        <v>0</v>
      </c>
      <c r="H14" s="170">
        <v>13</v>
      </c>
      <c r="I14" s="170">
        <v>5</v>
      </c>
      <c r="J14" s="168">
        <v>1</v>
      </c>
      <c r="K14" s="125">
        <f t="shared" si="1"/>
        <v>0</v>
      </c>
      <c r="L14" s="125">
        <f t="shared" si="1"/>
        <v>68.42105263157895</v>
      </c>
      <c r="M14" s="125">
        <f t="shared" si="1"/>
        <v>26.31578947368421</v>
      </c>
      <c r="N14" s="127">
        <f t="shared" si="1"/>
        <v>5.263157894736842</v>
      </c>
      <c r="O14" s="179">
        <v>100</v>
      </c>
      <c r="P14" s="179">
        <v>31.6</v>
      </c>
    </row>
    <row r="15" spans="1:16" ht="16.5" thickBot="1">
      <c r="A15" s="198" t="s">
        <v>105</v>
      </c>
      <c r="B15" s="113" t="s">
        <v>8</v>
      </c>
      <c r="C15" s="114" t="s">
        <v>84</v>
      </c>
      <c r="D15" s="115" t="s">
        <v>9</v>
      </c>
      <c r="E15" s="100">
        <v>15</v>
      </c>
      <c r="F15" s="101">
        <v>14</v>
      </c>
      <c r="G15" s="103">
        <v>0</v>
      </c>
      <c r="H15" s="102">
        <v>3</v>
      </c>
      <c r="I15" s="102">
        <v>8</v>
      </c>
      <c r="J15" s="101">
        <v>3</v>
      </c>
      <c r="K15" s="197">
        <f>SUM(G15:G16)/SUM($F15:$F16)*100</f>
        <v>0</v>
      </c>
      <c r="L15" s="197">
        <f>SUM(H15:H16)/SUM($F15:$F16)*100</f>
        <v>22.58064516129032</v>
      </c>
      <c r="M15" s="197">
        <f>SUM(I15:I16)/SUM($F15:$F16)*100</f>
        <v>48.38709677419355</v>
      </c>
      <c r="N15" s="225">
        <f>SUM(J15:J16)/SUM($F15:$F16)*100</f>
        <v>29.03225806451613</v>
      </c>
      <c r="O15" s="177">
        <v>100</v>
      </c>
      <c r="P15" s="177">
        <v>78.6</v>
      </c>
    </row>
    <row r="16" spans="1:16" ht="16.5" thickBot="1">
      <c r="A16" s="200"/>
      <c r="B16" s="119" t="s">
        <v>10</v>
      </c>
      <c r="C16" s="120" t="s">
        <v>84</v>
      </c>
      <c r="D16" s="121" t="s">
        <v>11</v>
      </c>
      <c r="E16" s="108">
        <v>18</v>
      </c>
      <c r="F16" s="109">
        <v>17</v>
      </c>
      <c r="G16" s="111">
        <v>0</v>
      </c>
      <c r="H16" s="110">
        <v>4</v>
      </c>
      <c r="I16" s="110">
        <v>7</v>
      </c>
      <c r="J16" s="109">
        <v>6</v>
      </c>
      <c r="K16" s="197"/>
      <c r="L16" s="197"/>
      <c r="M16" s="197"/>
      <c r="N16" s="225"/>
      <c r="O16" s="178">
        <v>100</v>
      </c>
      <c r="P16" s="178">
        <v>76.5</v>
      </c>
    </row>
    <row r="17" spans="1:16" ht="16.5" thickBot="1">
      <c r="A17" s="137" t="s">
        <v>85</v>
      </c>
      <c r="B17" s="138" t="s">
        <v>8</v>
      </c>
      <c r="C17" s="139" t="s">
        <v>80</v>
      </c>
      <c r="D17" s="140" t="s">
        <v>36</v>
      </c>
      <c r="E17" s="171">
        <v>26</v>
      </c>
      <c r="F17" s="172">
        <v>21</v>
      </c>
      <c r="G17" s="173">
        <v>1</v>
      </c>
      <c r="H17" s="174">
        <v>15</v>
      </c>
      <c r="I17" s="174">
        <v>4</v>
      </c>
      <c r="J17" s="172">
        <v>1</v>
      </c>
      <c r="K17" s="175">
        <f aca="true" t="shared" si="2" ref="K17:K27">SUM(G17:G17)/SUM($F17:$F17)*100</f>
        <v>4.761904761904762</v>
      </c>
      <c r="L17" s="175">
        <f aca="true" t="shared" si="3" ref="L17:L27">SUM(H17:H17)/SUM($F17:$F17)*100</f>
        <v>71.42857142857143</v>
      </c>
      <c r="M17" s="175">
        <f aca="true" t="shared" si="4" ref="M17:M27">SUM(I17:I17)/SUM($F17:$F17)*100</f>
        <v>19.047619047619047</v>
      </c>
      <c r="N17" s="176">
        <f aca="true" t="shared" si="5" ref="N17:N27">SUM(J17:J17)/SUM($F17:$F17)*100</f>
        <v>4.761904761904762</v>
      </c>
      <c r="O17" s="180">
        <v>95.2</v>
      </c>
      <c r="P17" s="180">
        <v>23.8</v>
      </c>
    </row>
    <row r="18" spans="1:16" ht="16.5" thickBot="1">
      <c r="A18" s="133" t="s">
        <v>86</v>
      </c>
      <c r="B18" s="164" t="s">
        <v>8</v>
      </c>
      <c r="C18" s="165" t="s">
        <v>80</v>
      </c>
      <c r="D18" s="166" t="s">
        <v>32</v>
      </c>
      <c r="E18" s="167">
        <v>24</v>
      </c>
      <c r="F18" s="168">
        <v>23</v>
      </c>
      <c r="G18" s="169">
        <v>8</v>
      </c>
      <c r="H18" s="170">
        <v>8</v>
      </c>
      <c r="I18" s="170">
        <v>5</v>
      </c>
      <c r="J18" s="168">
        <v>2</v>
      </c>
      <c r="K18" s="125">
        <f t="shared" si="2"/>
        <v>34.78260869565217</v>
      </c>
      <c r="L18" s="125">
        <f t="shared" si="3"/>
        <v>34.78260869565217</v>
      </c>
      <c r="M18" s="125">
        <f t="shared" si="4"/>
        <v>21.73913043478261</v>
      </c>
      <c r="N18" s="127">
        <f t="shared" si="5"/>
        <v>8.695652173913043</v>
      </c>
      <c r="O18" s="179">
        <v>65.2</v>
      </c>
      <c r="P18" s="179">
        <v>30.4</v>
      </c>
    </row>
    <row r="19" spans="1:16" ht="16.5" thickBot="1">
      <c r="A19" s="133" t="s">
        <v>87</v>
      </c>
      <c r="B19" s="164" t="s">
        <v>8</v>
      </c>
      <c r="C19" s="165" t="s">
        <v>80</v>
      </c>
      <c r="D19" s="166" t="s">
        <v>7</v>
      </c>
      <c r="E19" s="167">
        <v>6</v>
      </c>
      <c r="F19" s="168">
        <v>6</v>
      </c>
      <c r="G19" s="169">
        <v>1</v>
      </c>
      <c r="H19" s="170">
        <v>1</v>
      </c>
      <c r="I19" s="170">
        <v>2</v>
      </c>
      <c r="J19" s="168">
        <v>2</v>
      </c>
      <c r="K19" s="125">
        <f t="shared" si="2"/>
        <v>16.666666666666664</v>
      </c>
      <c r="L19" s="125">
        <f t="shared" si="3"/>
        <v>16.666666666666664</v>
      </c>
      <c r="M19" s="125">
        <f t="shared" si="4"/>
        <v>33.33333333333333</v>
      </c>
      <c r="N19" s="127">
        <f t="shared" si="5"/>
        <v>33.33333333333333</v>
      </c>
      <c r="O19" s="179">
        <v>83.3</v>
      </c>
      <c r="P19" s="179">
        <v>66.7</v>
      </c>
    </row>
    <row r="20" spans="1:16" ht="16.5" thickBot="1">
      <c r="A20" s="137" t="s">
        <v>88</v>
      </c>
      <c r="B20" s="138" t="s">
        <v>8</v>
      </c>
      <c r="C20" s="139" t="s">
        <v>80</v>
      </c>
      <c r="D20" s="140" t="s">
        <v>24</v>
      </c>
      <c r="E20" s="171">
        <v>7</v>
      </c>
      <c r="F20" s="172">
        <v>7</v>
      </c>
      <c r="G20" s="173">
        <v>0</v>
      </c>
      <c r="H20" s="174">
        <v>2</v>
      </c>
      <c r="I20" s="174">
        <v>2</v>
      </c>
      <c r="J20" s="172">
        <v>3</v>
      </c>
      <c r="K20" s="175">
        <f t="shared" si="2"/>
        <v>0</v>
      </c>
      <c r="L20" s="175">
        <f t="shared" si="3"/>
        <v>28.57142857142857</v>
      </c>
      <c r="M20" s="175">
        <f t="shared" si="4"/>
        <v>28.57142857142857</v>
      </c>
      <c r="N20" s="176">
        <f t="shared" si="5"/>
        <v>42.857142857142854</v>
      </c>
      <c r="O20" s="180">
        <v>100</v>
      </c>
      <c r="P20" s="180">
        <v>71.4</v>
      </c>
    </row>
    <row r="21" spans="1:16" ht="16.5" thickBot="1">
      <c r="A21" s="133" t="s">
        <v>89</v>
      </c>
      <c r="B21" s="164" t="s">
        <v>8</v>
      </c>
      <c r="C21" s="165" t="s">
        <v>80</v>
      </c>
      <c r="D21" s="166" t="s">
        <v>19</v>
      </c>
      <c r="E21" s="167">
        <v>10</v>
      </c>
      <c r="F21" s="168">
        <v>10</v>
      </c>
      <c r="G21" s="169">
        <v>1</v>
      </c>
      <c r="H21" s="170">
        <v>3</v>
      </c>
      <c r="I21" s="170">
        <v>6</v>
      </c>
      <c r="J21" s="168">
        <v>0</v>
      </c>
      <c r="K21" s="125">
        <f t="shared" si="2"/>
        <v>10</v>
      </c>
      <c r="L21" s="125">
        <f t="shared" si="3"/>
        <v>30</v>
      </c>
      <c r="M21" s="125">
        <f t="shared" si="4"/>
        <v>60</v>
      </c>
      <c r="N21" s="127">
        <f t="shared" si="5"/>
        <v>0</v>
      </c>
      <c r="O21" s="179">
        <v>90</v>
      </c>
      <c r="P21" s="179">
        <v>60</v>
      </c>
    </row>
    <row r="22" spans="1:16" ht="16.5" thickBot="1">
      <c r="A22" s="133" t="s">
        <v>90</v>
      </c>
      <c r="B22" s="164" t="s">
        <v>8</v>
      </c>
      <c r="C22" s="165" t="s">
        <v>80</v>
      </c>
      <c r="D22" s="166" t="s">
        <v>91</v>
      </c>
      <c r="E22" s="167">
        <v>18</v>
      </c>
      <c r="F22" s="168">
        <v>17</v>
      </c>
      <c r="G22" s="169">
        <v>2</v>
      </c>
      <c r="H22" s="170">
        <v>6</v>
      </c>
      <c r="I22" s="170">
        <v>6</v>
      </c>
      <c r="J22" s="168">
        <v>3</v>
      </c>
      <c r="K22" s="125">
        <f t="shared" si="2"/>
        <v>11.76470588235294</v>
      </c>
      <c r="L22" s="125">
        <f t="shared" si="3"/>
        <v>35.294117647058826</v>
      </c>
      <c r="M22" s="125">
        <f t="shared" si="4"/>
        <v>35.294117647058826</v>
      </c>
      <c r="N22" s="127">
        <f t="shared" si="5"/>
        <v>17.647058823529413</v>
      </c>
      <c r="O22" s="179">
        <v>88.2</v>
      </c>
      <c r="P22" s="179">
        <v>52.9</v>
      </c>
    </row>
    <row r="23" spans="1:16" ht="16.5" thickBot="1">
      <c r="A23" s="137" t="s">
        <v>92</v>
      </c>
      <c r="B23" s="138" t="s">
        <v>8</v>
      </c>
      <c r="C23" s="139" t="s">
        <v>80</v>
      </c>
      <c r="D23" s="140" t="s">
        <v>20</v>
      </c>
      <c r="E23" s="171">
        <v>15</v>
      </c>
      <c r="F23" s="172">
        <v>13</v>
      </c>
      <c r="G23" s="173">
        <v>2</v>
      </c>
      <c r="H23" s="174">
        <v>5</v>
      </c>
      <c r="I23" s="174">
        <v>5</v>
      </c>
      <c r="J23" s="172">
        <v>1</v>
      </c>
      <c r="K23" s="175">
        <f t="shared" si="2"/>
        <v>15.384615384615385</v>
      </c>
      <c r="L23" s="175">
        <f t="shared" si="3"/>
        <v>38.46153846153847</v>
      </c>
      <c r="M23" s="175">
        <f t="shared" si="4"/>
        <v>38.46153846153847</v>
      </c>
      <c r="N23" s="176">
        <f t="shared" si="5"/>
        <v>7.6923076923076925</v>
      </c>
      <c r="O23" s="180">
        <v>84.6</v>
      </c>
      <c r="P23" s="180">
        <v>46.2</v>
      </c>
    </row>
    <row r="24" spans="1:16" ht="16.5" thickBot="1">
      <c r="A24" s="133" t="s">
        <v>93</v>
      </c>
      <c r="B24" s="164" t="s">
        <v>8</v>
      </c>
      <c r="C24" s="165" t="s">
        <v>80</v>
      </c>
      <c r="D24" s="166" t="s">
        <v>17</v>
      </c>
      <c r="E24" s="167">
        <v>16</v>
      </c>
      <c r="F24" s="168">
        <v>15</v>
      </c>
      <c r="G24" s="169">
        <v>0</v>
      </c>
      <c r="H24" s="170">
        <v>1</v>
      </c>
      <c r="I24" s="170">
        <v>11</v>
      </c>
      <c r="J24" s="168">
        <v>3</v>
      </c>
      <c r="K24" s="125">
        <f t="shared" si="2"/>
        <v>0</v>
      </c>
      <c r="L24" s="125">
        <f t="shared" si="3"/>
        <v>6.666666666666667</v>
      </c>
      <c r="M24" s="125">
        <f t="shared" si="4"/>
        <v>73.33333333333333</v>
      </c>
      <c r="N24" s="127">
        <f t="shared" si="5"/>
        <v>20</v>
      </c>
      <c r="O24" s="179">
        <v>100</v>
      </c>
      <c r="P24" s="179">
        <v>93.3</v>
      </c>
    </row>
    <row r="25" spans="1:16" ht="16.5" thickBot="1">
      <c r="A25" s="133" t="s">
        <v>94</v>
      </c>
      <c r="B25" s="164" t="s">
        <v>8</v>
      </c>
      <c r="C25" s="165" t="s">
        <v>80</v>
      </c>
      <c r="D25" s="166" t="s">
        <v>33</v>
      </c>
      <c r="E25" s="167">
        <v>8</v>
      </c>
      <c r="F25" s="168">
        <v>8</v>
      </c>
      <c r="G25" s="169">
        <v>2</v>
      </c>
      <c r="H25" s="170">
        <v>4</v>
      </c>
      <c r="I25" s="170">
        <v>2</v>
      </c>
      <c r="J25" s="168">
        <v>0</v>
      </c>
      <c r="K25" s="125">
        <f t="shared" si="2"/>
        <v>25</v>
      </c>
      <c r="L25" s="125">
        <f t="shared" si="3"/>
        <v>50</v>
      </c>
      <c r="M25" s="125">
        <f t="shared" si="4"/>
        <v>25</v>
      </c>
      <c r="N25" s="127">
        <f t="shared" si="5"/>
        <v>0</v>
      </c>
      <c r="O25" s="179">
        <v>75</v>
      </c>
      <c r="P25" s="179">
        <v>25</v>
      </c>
    </row>
    <row r="26" spans="1:16" ht="16.5" thickBot="1">
      <c r="A26" s="133" t="s">
        <v>34</v>
      </c>
      <c r="B26" s="164" t="s">
        <v>8</v>
      </c>
      <c r="C26" s="165" t="s">
        <v>80</v>
      </c>
      <c r="D26" s="166" t="s">
        <v>35</v>
      </c>
      <c r="E26" s="167">
        <v>6</v>
      </c>
      <c r="F26" s="168">
        <v>5</v>
      </c>
      <c r="G26" s="169">
        <v>1</v>
      </c>
      <c r="H26" s="170">
        <v>3</v>
      </c>
      <c r="I26" s="170">
        <v>0</v>
      </c>
      <c r="J26" s="168">
        <v>1</v>
      </c>
      <c r="K26" s="125">
        <f t="shared" si="2"/>
        <v>20</v>
      </c>
      <c r="L26" s="125">
        <f t="shared" si="3"/>
        <v>60</v>
      </c>
      <c r="M26" s="125">
        <f t="shared" si="4"/>
        <v>0</v>
      </c>
      <c r="N26" s="127">
        <f t="shared" si="5"/>
        <v>20</v>
      </c>
      <c r="O26" s="179">
        <v>80</v>
      </c>
      <c r="P26" s="179">
        <v>20</v>
      </c>
    </row>
    <row r="27" spans="1:16" ht="16.5" thickBot="1">
      <c r="A27" s="137" t="s">
        <v>95</v>
      </c>
      <c r="B27" s="138" t="s">
        <v>8</v>
      </c>
      <c r="C27" s="139" t="s">
        <v>80</v>
      </c>
      <c r="D27" s="140" t="s">
        <v>96</v>
      </c>
      <c r="E27" s="171">
        <v>7</v>
      </c>
      <c r="F27" s="172">
        <v>7</v>
      </c>
      <c r="G27" s="173">
        <v>1</v>
      </c>
      <c r="H27" s="174">
        <v>3</v>
      </c>
      <c r="I27" s="174">
        <v>3</v>
      </c>
      <c r="J27" s="172">
        <v>0</v>
      </c>
      <c r="K27" s="175">
        <f t="shared" si="2"/>
        <v>14.285714285714285</v>
      </c>
      <c r="L27" s="175">
        <f t="shared" si="3"/>
        <v>42.857142857142854</v>
      </c>
      <c r="M27" s="175">
        <f t="shared" si="4"/>
        <v>42.857142857142854</v>
      </c>
      <c r="N27" s="176">
        <f t="shared" si="5"/>
        <v>0</v>
      </c>
      <c r="O27" s="180">
        <v>85.7</v>
      </c>
      <c r="P27" s="180">
        <v>42.9</v>
      </c>
    </row>
    <row r="28" spans="1:16" ht="16.5" thickBot="1">
      <c r="A28" s="198" t="s">
        <v>97</v>
      </c>
      <c r="B28" s="113" t="s">
        <v>8</v>
      </c>
      <c r="C28" s="114" t="s">
        <v>80</v>
      </c>
      <c r="D28" s="115" t="s">
        <v>29</v>
      </c>
      <c r="E28" s="100">
        <v>16</v>
      </c>
      <c r="F28" s="101">
        <v>14</v>
      </c>
      <c r="G28" s="103">
        <v>3</v>
      </c>
      <c r="H28" s="102">
        <v>5</v>
      </c>
      <c r="I28" s="102">
        <v>5</v>
      </c>
      <c r="J28" s="101">
        <v>1</v>
      </c>
      <c r="K28" s="197">
        <f>SUM(G28:G29)/SUM($F28:$F29)*100</f>
        <v>8.571428571428571</v>
      </c>
      <c r="L28" s="197">
        <f>SUM(H28:H29)/SUM($F28:$F29)*100</f>
        <v>22.857142857142858</v>
      </c>
      <c r="M28" s="197">
        <f>SUM(I28:I29)/SUM($F28:$F29)*100</f>
        <v>40</v>
      </c>
      <c r="N28" s="225">
        <f>SUM(J28:J29)/SUM($F28:$F29)*100</f>
        <v>28.57142857142857</v>
      </c>
      <c r="O28" s="177">
        <v>78.6</v>
      </c>
      <c r="P28" s="177">
        <v>42.9</v>
      </c>
    </row>
    <row r="29" spans="1:16" ht="16.5" thickBot="1">
      <c r="A29" s="200"/>
      <c r="B29" s="119" t="s">
        <v>10</v>
      </c>
      <c r="C29" s="120" t="s">
        <v>80</v>
      </c>
      <c r="D29" s="121" t="s">
        <v>98</v>
      </c>
      <c r="E29" s="108">
        <v>21</v>
      </c>
      <c r="F29" s="109">
        <v>21</v>
      </c>
      <c r="G29" s="111">
        <v>0</v>
      </c>
      <c r="H29" s="110">
        <v>3</v>
      </c>
      <c r="I29" s="110">
        <v>9</v>
      </c>
      <c r="J29" s="109">
        <v>9</v>
      </c>
      <c r="K29" s="197"/>
      <c r="L29" s="197"/>
      <c r="M29" s="197"/>
      <c r="N29" s="225"/>
      <c r="O29" s="178">
        <v>100</v>
      </c>
      <c r="P29" s="178">
        <v>85.7</v>
      </c>
    </row>
    <row r="30" spans="1:16" ht="16.5" thickBot="1">
      <c r="A30" s="137" t="s">
        <v>99</v>
      </c>
      <c r="B30" s="138" t="s">
        <v>8</v>
      </c>
      <c r="C30" s="139" t="s">
        <v>80</v>
      </c>
      <c r="D30" s="140" t="s">
        <v>13</v>
      </c>
      <c r="E30" s="171">
        <v>7</v>
      </c>
      <c r="F30" s="172">
        <v>7</v>
      </c>
      <c r="G30" s="173">
        <v>1</v>
      </c>
      <c r="H30" s="174">
        <v>2</v>
      </c>
      <c r="I30" s="174">
        <v>4</v>
      </c>
      <c r="J30" s="172">
        <v>0</v>
      </c>
      <c r="K30" s="175">
        <f aca="true" t="shared" si="6" ref="K30:N34">SUM(G30:G30)/SUM($F30:$F30)*100</f>
        <v>14.285714285714285</v>
      </c>
      <c r="L30" s="175">
        <f t="shared" si="6"/>
        <v>28.57142857142857</v>
      </c>
      <c r="M30" s="175">
        <f t="shared" si="6"/>
        <v>57.14285714285714</v>
      </c>
      <c r="N30" s="176">
        <f t="shared" si="6"/>
        <v>0</v>
      </c>
      <c r="O30" s="180">
        <v>85.7</v>
      </c>
      <c r="P30" s="180">
        <v>57.1</v>
      </c>
    </row>
    <row r="31" spans="1:16" ht="16.5" thickBot="1">
      <c r="A31" s="133" t="s">
        <v>100</v>
      </c>
      <c r="B31" s="164" t="s">
        <v>8</v>
      </c>
      <c r="C31" s="165" t="s">
        <v>80</v>
      </c>
      <c r="D31" s="166" t="s">
        <v>37</v>
      </c>
      <c r="E31" s="167">
        <v>5</v>
      </c>
      <c r="F31" s="168">
        <v>5</v>
      </c>
      <c r="G31" s="169">
        <v>0</v>
      </c>
      <c r="H31" s="170">
        <v>3</v>
      </c>
      <c r="I31" s="170">
        <v>1</v>
      </c>
      <c r="J31" s="168">
        <v>1</v>
      </c>
      <c r="K31" s="125">
        <f t="shared" si="6"/>
        <v>0</v>
      </c>
      <c r="L31" s="125">
        <f t="shared" si="6"/>
        <v>60</v>
      </c>
      <c r="M31" s="125">
        <f t="shared" si="6"/>
        <v>20</v>
      </c>
      <c r="N31" s="127">
        <f t="shared" si="6"/>
        <v>20</v>
      </c>
      <c r="O31" s="179">
        <v>100</v>
      </c>
      <c r="P31" s="179">
        <v>40</v>
      </c>
    </row>
    <row r="32" spans="1:16" ht="16.5" thickBot="1">
      <c r="A32" s="133" t="s">
        <v>101</v>
      </c>
      <c r="B32" s="164" t="s">
        <v>8</v>
      </c>
      <c r="C32" s="165" t="s">
        <v>80</v>
      </c>
      <c r="D32" s="166" t="s">
        <v>18</v>
      </c>
      <c r="E32" s="167">
        <v>17</v>
      </c>
      <c r="F32" s="168">
        <v>13</v>
      </c>
      <c r="G32" s="169">
        <v>1</v>
      </c>
      <c r="H32" s="170">
        <v>6</v>
      </c>
      <c r="I32" s="170">
        <v>5</v>
      </c>
      <c r="J32" s="168">
        <v>1</v>
      </c>
      <c r="K32" s="125">
        <f t="shared" si="6"/>
        <v>7.6923076923076925</v>
      </c>
      <c r="L32" s="125">
        <f t="shared" si="6"/>
        <v>46.15384615384615</v>
      </c>
      <c r="M32" s="125">
        <f t="shared" si="6"/>
        <v>38.46153846153847</v>
      </c>
      <c r="N32" s="127">
        <f t="shared" si="6"/>
        <v>7.6923076923076925</v>
      </c>
      <c r="O32" s="179">
        <v>92.3</v>
      </c>
      <c r="P32" s="179">
        <v>46.2</v>
      </c>
    </row>
    <row r="33" spans="1:16" ht="16.5" thickBot="1">
      <c r="A33" s="137" t="s">
        <v>102</v>
      </c>
      <c r="B33" s="138" t="s">
        <v>8</v>
      </c>
      <c r="C33" s="139" t="s">
        <v>80</v>
      </c>
      <c r="D33" s="140" t="s">
        <v>31</v>
      </c>
      <c r="E33" s="171">
        <v>12</v>
      </c>
      <c r="F33" s="172">
        <v>12</v>
      </c>
      <c r="G33" s="173">
        <v>0</v>
      </c>
      <c r="H33" s="174">
        <v>6</v>
      </c>
      <c r="I33" s="174">
        <v>5</v>
      </c>
      <c r="J33" s="172">
        <v>1</v>
      </c>
      <c r="K33" s="175">
        <f t="shared" si="6"/>
        <v>0</v>
      </c>
      <c r="L33" s="175">
        <f t="shared" si="6"/>
        <v>50</v>
      </c>
      <c r="M33" s="175">
        <f t="shared" si="6"/>
        <v>41.66666666666667</v>
      </c>
      <c r="N33" s="176">
        <f t="shared" si="6"/>
        <v>8.333333333333332</v>
      </c>
      <c r="O33" s="180">
        <v>100</v>
      </c>
      <c r="P33" s="180">
        <v>50</v>
      </c>
    </row>
    <row r="34" spans="1:16" ht="16.5" thickBot="1">
      <c r="A34" s="133" t="s">
        <v>103</v>
      </c>
      <c r="B34" s="164" t="s">
        <v>8</v>
      </c>
      <c r="C34" s="165" t="s">
        <v>80</v>
      </c>
      <c r="D34" s="166" t="s">
        <v>21</v>
      </c>
      <c r="E34" s="167">
        <v>11</v>
      </c>
      <c r="F34" s="168">
        <v>11</v>
      </c>
      <c r="G34" s="169">
        <v>1</v>
      </c>
      <c r="H34" s="170">
        <v>6</v>
      </c>
      <c r="I34" s="170">
        <v>2</v>
      </c>
      <c r="J34" s="168">
        <v>2</v>
      </c>
      <c r="K34" s="125">
        <f t="shared" si="6"/>
        <v>9.090909090909092</v>
      </c>
      <c r="L34" s="125">
        <f t="shared" si="6"/>
        <v>54.54545454545454</v>
      </c>
      <c r="M34" s="125">
        <f t="shared" si="6"/>
        <v>18.181818181818183</v>
      </c>
      <c r="N34" s="127">
        <f t="shared" si="6"/>
        <v>18.181818181818183</v>
      </c>
      <c r="O34" s="179">
        <v>90.9</v>
      </c>
      <c r="P34" s="179">
        <v>36.4</v>
      </c>
    </row>
    <row r="35" spans="1:16" ht="16.5" thickBot="1">
      <c r="A35" s="198" t="s">
        <v>104</v>
      </c>
      <c r="B35" s="113" t="s">
        <v>8</v>
      </c>
      <c r="C35" s="114" t="s">
        <v>80</v>
      </c>
      <c r="D35" s="115" t="s">
        <v>26</v>
      </c>
      <c r="E35" s="100">
        <v>18</v>
      </c>
      <c r="F35" s="101">
        <v>15</v>
      </c>
      <c r="G35" s="103">
        <v>2</v>
      </c>
      <c r="H35" s="102">
        <v>8</v>
      </c>
      <c r="I35" s="102">
        <v>5</v>
      </c>
      <c r="J35" s="101">
        <v>0</v>
      </c>
      <c r="K35" s="197">
        <f>SUM(G35:G36)/SUM($F35:$F36)*100</f>
        <v>10.81081081081081</v>
      </c>
      <c r="L35" s="197">
        <f>SUM(H35:H36)/SUM($F35:$F36)*100</f>
        <v>35.13513513513514</v>
      </c>
      <c r="M35" s="197">
        <f>SUM(I35:I36)/SUM($F35:$F36)*100</f>
        <v>40.54054054054054</v>
      </c>
      <c r="N35" s="225">
        <f>SUM(J35:J36)/SUM($F35:$F36)*100</f>
        <v>13.513513513513514</v>
      </c>
      <c r="O35" s="177">
        <v>86.7</v>
      </c>
      <c r="P35" s="177">
        <v>33.3</v>
      </c>
    </row>
    <row r="36" spans="1:16" ht="16.5" thickBot="1">
      <c r="A36" s="200"/>
      <c r="B36" s="119" t="s">
        <v>10</v>
      </c>
      <c r="C36" s="120" t="s">
        <v>80</v>
      </c>
      <c r="D36" s="121" t="s">
        <v>28</v>
      </c>
      <c r="E36" s="108">
        <v>25</v>
      </c>
      <c r="F36" s="109">
        <v>22</v>
      </c>
      <c r="G36" s="111">
        <v>2</v>
      </c>
      <c r="H36" s="110">
        <v>5</v>
      </c>
      <c r="I36" s="110">
        <v>10</v>
      </c>
      <c r="J36" s="109">
        <v>5</v>
      </c>
      <c r="K36" s="197"/>
      <c r="L36" s="197"/>
      <c r="M36" s="197"/>
      <c r="N36" s="225"/>
      <c r="O36" s="178">
        <v>90.9</v>
      </c>
      <c r="P36" s="178">
        <v>68.2</v>
      </c>
    </row>
    <row r="37" spans="1:16" ht="16.5" thickBot="1">
      <c r="A37" s="223" t="s">
        <v>109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179">
        <v>91</v>
      </c>
      <c r="P37" s="179">
        <v>55</v>
      </c>
    </row>
    <row r="38" spans="1:16" ht="16.5" thickBot="1">
      <c r="A38" s="223" t="s">
        <v>110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179"/>
      <c r="P38" s="179"/>
    </row>
  </sheetData>
  <sheetProtection/>
  <mergeCells count="38">
    <mergeCell ref="G4:J6"/>
    <mergeCell ref="K4:N6"/>
    <mergeCell ref="E7:E9"/>
    <mergeCell ref="F7:F9"/>
    <mergeCell ref="D8:D9"/>
    <mergeCell ref="A4:D7"/>
    <mergeCell ref="E4:E6"/>
    <mergeCell ref="F4:F6"/>
    <mergeCell ref="G8:J8"/>
    <mergeCell ref="K8:N8"/>
    <mergeCell ref="A11:A12"/>
    <mergeCell ref="K11:K12"/>
    <mergeCell ref="L11:L12"/>
    <mergeCell ref="M11:M12"/>
    <mergeCell ref="N11:N12"/>
    <mergeCell ref="A8:A9"/>
    <mergeCell ref="B8:B9"/>
    <mergeCell ref="C8:C9"/>
    <mergeCell ref="N15:N16"/>
    <mergeCell ref="A28:A29"/>
    <mergeCell ref="K28:K29"/>
    <mergeCell ref="L28:L29"/>
    <mergeCell ref="M28:M29"/>
    <mergeCell ref="N28:N29"/>
    <mergeCell ref="A15:A16"/>
    <mergeCell ref="K15:K16"/>
    <mergeCell ref="L15:L16"/>
    <mergeCell ref="M15:M16"/>
    <mergeCell ref="A37:N37"/>
    <mergeCell ref="A38:N38"/>
    <mergeCell ref="N35:N36"/>
    <mergeCell ref="A2:P3"/>
    <mergeCell ref="O4:O9"/>
    <mergeCell ref="P4:P9"/>
    <mergeCell ref="A35:A36"/>
    <mergeCell ref="K35:K36"/>
    <mergeCell ref="L35:L36"/>
    <mergeCell ref="M35:M36"/>
  </mergeCells>
  <conditionalFormatting sqref="K10:N36 K7:N7">
    <cfRule type="cellIs" priority="1" dxfId="0" operator="greaterThan" stopIfTrue="1">
      <formula>100</formula>
    </cfRule>
  </conditionalFormatting>
  <conditionalFormatting sqref="E10:E36">
    <cfRule type="cellIs" priority="2" dxfId="0" operator="lessThan" stopIfTrue="1">
      <formula>$F10</formula>
    </cfRule>
  </conditionalFormatting>
  <conditionalFormatting sqref="C10:C36">
    <cfRule type="expression" priority="3" dxfId="0" stopIfTrue="1">
      <formula>IF(AND(NOT(ISBLANK($B10)),$C10=""),1)</formula>
    </cfRule>
  </conditionalFormatting>
  <conditionalFormatting sqref="G10:J36">
    <cfRule type="cellIs" priority="4" dxfId="0" operator="greaterThan" stopIfTrue="1">
      <formula>$F10</formula>
    </cfRule>
  </conditionalFormatting>
  <conditionalFormatting sqref="F10:F36">
    <cfRule type="expression" priority="5" dxfId="0" stopIfTrue="1">
      <formula>IF(AND(SUM($G10:$J10)&lt;&gt;$F10,NOT(ISBLANK($G10:$J10))),1)</formula>
    </cfRule>
  </conditionalFormatting>
  <dataValidations count="2">
    <dataValidation type="whole" operator="greaterThanOrEqual" allowBlank="1" showInputMessage="1" showErrorMessage="1" prompt="Введите целое число" sqref="E10:J36">
      <formula1>0</formula1>
    </dataValidation>
    <dataValidation type="list" allowBlank="1" showInputMessage="1" showErrorMessage="1" prompt="Выберите тип класса из списка" sqref="C10:C36">
      <formula1>$U$2:$U$7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36"/>
  <sheetViews>
    <sheetView zoomScalePageLayoutView="0" workbookViewId="0" topLeftCell="A4">
      <selection activeCell="T27" sqref="T27"/>
    </sheetView>
  </sheetViews>
  <sheetFormatPr defaultColWidth="9.140625" defaultRowHeight="15"/>
  <sheetData>
    <row r="1" ht="15.75" thickBot="1"/>
    <row r="2" spans="1:3" ht="15.75" thickBot="1">
      <c r="A2" s="126" t="s">
        <v>0</v>
      </c>
      <c r="B2" s="136" t="s">
        <v>112</v>
      </c>
      <c r="C2" s="136" t="s">
        <v>113</v>
      </c>
    </row>
    <row r="3" spans="1:3" ht="16.5" thickBot="1">
      <c r="A3" s="112" t="s">
        <v>81</v>
      </c>
      <c r="B3" s="130">
        <v>100</v>
      </c>
      <c r="C3" s="131">
        <v>96.9</v>
      </c>
    </row>
    <row r="4" spans="1:3" ht="16.5" thickBot="1">
      <c r="A4" s="112" t="s">
        <v>83</v>
      </c>
      <c r="B4" s="124">
        <v>100</v>
      </c>
      <c r="C4" s="132">
        <v>31.6</v>
      </c>
    </row>
    <row r="5" spans="1:3" ht="16.5" thickBot="1">
      <c r="A5" s="112" t="s">
        <v>105</v>
      </c>
      <c r="B5" s="124">
        <v>100</v>
      </c>
      <c r="C5" s="132">
        <v>77.4</v>
      </c>
    </row>
    <row r="6" spans="1:3" ht="16.5" thickBot="1">
      <c r="A6" s="112" t="s">
        <v>88</v>
      </c>
      <c r="B6" s="124">
        <v>100</v>
      </c>
      <c r="C6" s="132">
        <v>71.4</v>
      </c>
    </row>
    <row r="7" spans="1:3" ht="16.5" thickBot="1">
      <c r="A7" s="112" t="s">
        <v>93</v>
      </c>
      <c r="B7" s="124">
        <v>100</v>
      </c>
      <c r="C7" s="132">
        <v>93.3</v>
      </c>
    </row>
    <row r="8" spans="1:3" ht="16.5" thickBot="1">
      <c r="A8" s="112" t="s">
        <v>100</v>
      </c>
      <c r="B8" s="124">
        <v>100</v>
      </c>
      <c r="C8" s="132">
        <v>40</v>
      </c>
    </row>
    <row r="9" spans="1:3" ht="16.5" thickBot="1">
      <c r="A9" s="112" t="s">
        <v>102</v>
      </c>
      <c r="B9" s="124">
        <v>100</v>
      </c>
      <c r="C9" s="132">
        <v>50</v>
      </c>
    </row>
    <row r="10" spans="1:3" ht="16.5" thickBot="1">
      <c r="A10" s="112" t="s">
        <v>85</v>
      </c>
      <c r="B10" s="124">
        <v>95.2</v>
      </c>
      <c r="C10" s="132">
        <v>23.8</v>
      </c>
    </row>
    <row r="11" spans="1:3" ht="16.5" thickBot="1">
      <c r="A11" s="112" t="s">
        <v>101</v>
      </c>
      <c r="B11" s="124">
        <v>92.3</v>
      </c>
      <c r="C11" s="132">
        <v>46.2</v>
      </c>
    </row>
    <row r="12" spans="1:3" ht="16.5" thickBot="1">
      <c r="A12" s="112" t="s">
        <v>97</v>
      </c>
      <c r="B12" s="124">
        <v>91.4</v>
      </c>
      <c r="C12" s="132">
        <v>68.6</v>
      </c>
    </row>
    <row r="13" spans="1:3" ht="16.5" thickBot="1">
      <c r="A13" s="112" t="s">
        <v>103</v>
      </c>
      <c r="B13" s="124">
        <v>90.9</v>
      </c>
      <c r="C13" s="132">
        <v>36.4</v>
      </c>
    </row>
    <row r="14" spans="1:3" ht="16.5" thickBot="1">
      <c r="A14" s="112" t="s">
        <v>89</v>
      </c>
      <c r="B14" s="124">
        <v>90</v>
      </c>
      <c r="C14" s="132">
        <v>60</v>
      </c>
    </row>
    <row r="15" spans="1:3" ht="16.5" thickBot="1">
      <c r="A15" s="112" t="s">
        <v>104</v>
      </c>
      <c r="B15" s="124">
        <v>89.2</v>
      </c>
      <c r="C15" s="132">
        <v>54.1</v>
      </c>
    </row>
    <row r="16" spans="1:3" ht="16.5" thickBot="1">
      <c r="A16" s="112" t="s">
        <v>90</v>
      </c>
      <c r="B16" s="124">
        <v>88.2</v>
      </c>
      <c r="C16" s="132">
        <v>52.9</v>
      </c>
    </row>
    <row r="17" spans="1:3" ht="16.5" thickBot="1">
      <c r="A17" s="112" t="s">
        <v>82</v>
      </c>
      <c r="B17" s="124">
        <v>85.7</v>
      </c>
      <c r="C17" s="132">
        <v>33.3</v>
      </c>
    </row>
    <row r="18" spans="1:3" ht="16.5" thickBot="1">
      <c r="A18" s="112" t="s">
        <v>95</v>
      </c>
      <c r="B18" s="124">
        <v>85.7</v>
      </c>
      <c r="C18" s="132">
        <v>42.9</v>
      </c>
    </row>
    <row r="19" spans="1:3" ht="16.5" thickBot="1">
      <c r="A19" s="112" t="s">
        <v>99</v>
      </c>
      <c r="B19" s="124">
        <v>85.7</v>
      </c>
      <c r="C19" s="132">
        <v>57.1</v>
      </c>
    </row>
    <row r="20" spans="1:3" ht="16.5" thickBot="1">
      <c r="A20" s="112" t="s">
        <v>92</v>
      </c>
      <c r="B20" s="124">
        <v>84.6</v>
      </c>
      <c r="C20" s="132">
        <v>46.2</v>
      </c>
    </row>
    <row r="21" spans="1:3" ht="16.5" thickBot="1">
      <c r="A21" s="112" t="s">
        <v>87</v>
      </c>
      <c r="B21" s="124">
        <v>83.3</v>
      </c>
      <c r="C21" s="132">
        <v>66.7</v>
      </c>
    </row>
    <row r="22" spans="1:3" ht="16.5" thickBot="1">
      <c r="A22" s="112" t="s">
        <v>34</v>
      </c>
      <c r="B22" s="124">
        <v>80</v>
      </c>
      <c r="C22" s="132">
        <v>20</v>
      </c>
    </row>
    <row r="23" spans="1:3" ht="16.5" thickBot="1">
      <c r="A23" s="112" t="s">
        <v>79</v>
      </c>
      <c r="B23" s="124">
        <v>75</v>
      </c>
      <c r="C23" s="132">
        <v>33.3</v>
      </c>
    </row>
    <row r="24" spans="1:3" ht="16.5" thickBot="1">
      <c r="A24" s="112" t="s">
        <v>94</v>
      </c>
      <c r="B24" s="124">
        <v>75</v>
      </c>
      <c r="C24" s="132">
        <v>25</v>
      </c>
    </row>
    <row r="25" spans="1:3" ht="16.5" thickBot="1">
      <c r="A25" s="133" t="s">
        <v>86</v>
      </c>
      <c r="B25" s="134">
        <v>65.2</v>
      </c>
      <c r="C25" s="135">
        <v>30.4</v>
      </c>
    </row>
    <row r="27" ht="15.75" thickBot="1"/>
    <row r="28" spans="1:3" ht="15.75" thickBot="1">
      <c r="A28" s="126" t="s">
        <v>0</v>
      </c>
      <c r="B28" s="136" t="s">
        <v>112</v>
      </c>
      <c r="C28" s="136" t="s">
        <v>113</v>
      </c>
    </row>
    <row r="29" spans="1:3" ht="16.5" thickBot="1">
      <c r="A29" s="112" t="s">
        <v>88</v>
      </c>
      <c r="B29" s="124">
        <v>100</v>
      </c>
      <c r="C29" s="132">
        <v>71.4</v>
      </c>
    </row>
    <row r="30" spans="1:3" ht="16.5" thickBot="1">
      <c r="A30" s="112" t="s">
        <v>100</v>
      </c>
      <c r="B30" s="124">
        <v>100</v>
      </c>
      <c r="C30" s="132">
        <v>40</v>
      </c>
    </row>
    <row r="31" spans="1:3" ht="16.5" thickBot="1">
      <c r="A31" s="112" t="s">
        <v>102</v>
      </c>
      <c r="B31" s="124">
        <v>100</v>
      </c>
      <c r="C31" s="132">
        <v>50</v>
      </c>
    </row>
    <row r="32" spans="1:3" ht="16.5" thickBot="1">
      <c r="A32" s="112" t="s">
        <v>89</v>
      </c>
      <c r="B32" s="124">
        <v>90</v>
      </c>
      <c r="C32" s="132">
        <v>60</v>
      </c>
    </row>
    <row r="33" spans="1:3" ht="16.5" thickBot="1">
      <c r="A33" s="112" t="s">
        <v>95</v>
      </c>
      <c r="B33" s="124">
        <v>85.7</v>
      </c>
      <c r="C33" s="132">
        <v>42.9</v>
      </c>
    </row>
    <row r="34" spans="1:3" ht="16.5" thickBot="1">
      <c r="A34" s="112" t="s">
        <v>87</v>
      </c>
      <c r="B34" s="124">
        <v>83.3</v>
      </c>
      <c r="C34" s="132">
        <v>66.7</v>
      </c>
    </row>
    <row r="35" spans="1:3" ht="16.5" thickBot="1">
      <c r="A35" s="112" t="s">
        <v>34</v>
      </c>
      <c r="B35" s="124">
        <v>80</v>
      </c>
      <c r="C35" s="132">
        <v>20</v>
      </c>
    </row>
    <row r="36" spans="1:3" ht="15.75">
      <c r="A36" s="112" t="s">
        <v>94</v>
      </c>
      <c r="B36" s="124">
        <v>75</v>
      </c>
      <c r="C36" s="132">
        <v>25</v>
      </c>
    </row>
  </sheetData>
  <sheetProtection/>
  <autoFilter ref="A28:C28">
    <sortState ref="A29:C36">
      <sortCondition descending="1" sortBy="value" ref="B29:B36"/>
    </sortState>
  </autoFilter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N29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4.8515625" style="0" customWidth="1"/>
    <col min="3" max="3" width="3.00390625" style="0" customWidth="1"/>
    <col min="4" max="4" width="18.7109375" style="0" customWidth="1"/>
    <col min="5" max="5" width="12.57421875" style="0" customWidth="1"/>
  </cols>
  <sheetData>
    <row r="1" ht="15.75" thickBot="1"/>
    <row r="2" spans="1:5" ht="15.75" customHeight="1" thickBot="1">
      <c r="A2" s="126" t="s">
        <v>0</v>
      </c>
      <c r="B2" s="143" t="s">
        <v>1</v>
      </c>
      <c r="C2" s="126" t="s">
        <v>49</v>
      </c>
      <c r="D2" s="126" t="s">
        <v>2</v>
      </c>
      <c r="E2" s="136" t="s">
        <v>114</v>
      </c>
    </row>
    <row r="3" spans="1:14" ht="19.5">
      <c r="A3" s="146" t="s">
        <v>79</v>
      </c>
      <c r="B3" s="147" t="s">
        <v>8</v>
      </c>
      <c r="C3" s="148" t="s">
        <v>80</v>
      </c>
      <c r="D3" s="144" t="s">
        <v>23</v>
      </c>
      <c r="E3" s="132">
        <v>33.3</v>
      </c>
      <c r="H3" s="241" t="s">
        <v>115</v>
      </c>
      <c r="I3" s="241"/>
      <c r="J3" s="241"/>
      <c r="K3" s="241"/>
      <c r="L3" s="241"/>
      <c r="M3" s="241"/>
      <c r="N3" s="241"/>
    </row>
    <row r="4" spans="1:5" ht="16.5" thickBot="1">
      <c r="A4" s="239" t="s">
        <v>81</v>
      </c>
      <c r="B4" s="277" t="s">
        <v>8</v>
      </c>
      <c r="C4" s="278" t="s">
        <v>80</v>
      </c>
      <c r="D4" s="279" t="s">
        <v>15</v>
      </c>
      <c r="E4" s="154">
        <v>100</v>
      </c>
    </row>
    <row r="5" spans="1:14" ht="16.5" thickBot="1">
      <c r="A5" s="239"/>
      <c r="B5" s="277" t="s">
        <v>10</v>
      </c>
      <c r="C5" s="278" t="s">
        <v>80</v>
      </c>
      <c r="D5" s="279" t="s">
        <v>15</v>
      </c>
      <c r="E5" s="154">
        <v>91.7</v>
      </c>
      <c r="H5" s="152"/>
      <c r="I5" s="242" t="s">
        <v>116</v>
      </c>
      <c r="J5" s="243"/>
      <c r="K5" s="243"/>
      <c r="L5" s="243"/>
      <c r="M5" s="243"/>
      <c r="N5" s="243"/>
    </row>
    <row r="6" spans="1:5" ht="16.5" thickBot="1">
      <c r="A6" s="149" t="s">
        <v>82</v>
      </c>
      <c r="B6" s="150" t="s">
        <v>8</v>
      </c>
      <c r="C6" s="151" t="s">
        <v>80</v>
      </c>
      <c r="D6" s="145" t="s">
        <v>14</v>
      </c>
      <c r="E6" s="132">
        <v>33.3</v>
      </c>
    </row>
    <row r="7" spans="1:14" ht="16.5" thickBot="1">
      <c r="A7" s="149" t="s">
        <v>83</v>
      </c>
      <c r="B7" s="150" t="s">
        <v>8</v>
      </c>
      <c r="C7" s="151" t="s">
        <v>80</v>
      </c>
      <c r="D7" s="145" t="s">
        <v>40</v>
      </c>
      <c r="E7" s="132">
        <v>31.6</v>
      </c>
      <c r="H7" s="153"/>
      <c r="I7" s="242" t="s">
        <v>117</v>
      </c>
      <c r="J7" s="243"/>
      <c r="K7" s="243"/>
      <c r="L7" s="243"/>
      <c r="M7" s="243"/>
      <c r="N7" s="243"/>
    </row>
    <row r="8" spans="1:5" ht="15.75">
      <c r="A8" s="239" t="s">
        <v>105</v>
      </c>
      <c r="B8" s="277" t="s">
        <v>8</v>
      </c>
      <c r="C8" s="278" t="s">
        <v>84</v>
      </c>
      <c r="D8" s="279" t="s">
        <v>9</v>
      </c>
      <c r="E8" s="154">
        <v>78.6</v>
      </c>
    </row>
    <row r="9" spans="1:5" ht="15.75">
      <c r="A9" s="239"/>
      <c r="B9" s="277" t="s">
        <v>10</v>
      </c>
      <c r="C9" s="278" t="s">
        <v>84</v>
      </c>
      <c r="D9" s="279" t="s">
        <v>11</v>
      </c>
      <c r="E9" s="154">
        <v>76.5</v>
      </c>
    </row>
    <row r="10" spans="1:5" ht="15.75">
      <c r="A10" s="149" t="s">
        <v>85</v>
      </c>
      <c r="B10" s="271" t="s">
        <v>8</v>
      </c>
      <c r="C10" s="272" t="s">
        <v>80</v>
      </c>
      <c r="D10" s="273" t="s">
        <v>36</v>
      </c>
      <c r="E10" s="156">
        <v>23.8</v>
      </c>
    </row>
    <row r="11" spans="1:5" ht="15.75">
      <c r="A11" s="149" t="s">
        <v>86</v>
      </c>
      <c r="B11" s="150" t="s">
        <v>8</v>
      </c>
      <c r="C11" s="151" t="s">
        <v>80</v>
      </c>
      <c r="D11" s="145" t="s">
        <v>32</v>
      </c>
      <c r="E11" s="132">
        <v>30.4</v>
      </c>
    </row>
    <row r="12" spans="1:5" ht="15.75">
      <c r="A12" s="149" t="s">
        <v>87</v>
      </c>
      <c r="B12" s="277" t="s">
        <v>8</v>
      </c>
      <c r="C12" s="278" t="s">
        <v>80</v>
      </c>
      <c r="D12" s="279" t="s">
        <v>7</v>
      </c>
      <c r="E12" s="154">
        <v>66.7</v>
      </c>
    </row>
    <row r="13" spans="1:5" ht="15.75">
      <c r="A13" s="149" t="s">
        <v>88</v>
      </c>
      <c r="B13" s="277" t="s">
        <v>8</v>
      </c>
      <c r="C13" s="278" t="s">
        <v>80</v>
      </c>
      <c r="D13" s="279" t="s">
        <v>24</v>
      </c>
      <c r="E13" s="154">
        <v>71.4</v>
      </c>
    </row>
    <row r="14" spans="1:5" ht="15.75">
      <c r="A14" s="149" t="s">
        <v>89</v>
      </c>
      <c r="B14" s="277" t="s">
        <v>8</v>
      </c>
      <c r="C14" s="278" t="s">
        <v>80</v>
      </c>
      <c r="D14" s="279" t="s">
        <v>19</v>
      </c>
      <c r="E14" s="154">
        <v>60</v>
      </c>
    </row>
    <row r="15" spans="1:5" ht="15.75">
      <c r="A15" s="149" t="s">
        <v>90</v>
      </c>
      <c r="B15" s="150" t="s">
        <v>8</v>
      </c>
      <c r="C15" s="151" t="s">
        <v>80</v>
      </c>
      <c r="D15" s="145" t="s">
        <v>91</v>
      </c>
      <c r="E15" s="132">
        <v>52.9</v>
      </c>
    </row>
    <row r="16" spans="1:5" ht="15.75">
      <c r="A16" s="149" t="s">
        <v>92</v>
      </c>
      <c r="B16" s="150" t="s">
        <v>8</v>
      </c>
      <c r="C16" s="151" t="s">
        <v>80</v>
      </c>
      <c r="D16" s="145" t="s">
        <v>20</v>
      </c>
      <c r="E16" s="132">
        <v>46.2</v>
      </c>
    </row>
    <row r="17" spans="1:5" ht="15.75">
      <c r="A17" s="149" t="s">
        <v>93</v>
      </c>
      <c r="B17" s="277" t="s">
        <v>8</v>
      </c>
      <c r="C17" s="278" t="s">
        <v>80</v>
      </c>
      <c r="D17" s="279" t="s">
        <v>17</v>
      </c>
      <c r="E17" s="154">
        <v>93.3</v>
      </c>
    </row>
    <row r="18" spans="1:5" ht="15.75">
      <c r="A18" s="149" t="s">
        <v>94</v>
      </c>
      <c r="B18" s="271" t="s">
        <v>8</v>
      </c>
      <c r="C18" s="272" t="s">
        <v>80</v>
      </c>
      <c r="D18" s="273" t="s">
        <v>33</v>
      </c>
      <c r="E18" s="156">
        <v>25</v>
      </c>
    </row>
    <row r="19" spans="1:5" ht="15.75">
      <c r="A19" s="149" t="s">
        <v>34</v>
      </c>
      <c r="B19" s="271" t="s">
        <v>8</v>
      </c>
      <c r="C19" s="272" t="s">
        <v>80</v>
      </c>
      <c r="D19" s="273" t="s">
        <v>35</v>
      </c>
      <c r="E19" s="156">
        <v>20</v>
      </c>
    </row>
    <row r="20" spans="1:5" ht="15.75">
      <c r="A20" s="149" t="s">
        <v>95</v>
      </c>
      <c r="B20" s="150" t="s">
        <v>8</v>
      </c>
      <c r="C20" s="151" t="s">
        <v>80</v>
      </c>
      <c r="D20" s="145" t="s">
        <v>96</v>
      </c>
      <c r="E20" s="132">
        <v>42.9</v>
      </c>
    </row>
    <row r="21" spans="1:5" ht="15.75">
      <c r="A21" s="239" t="s">
        <v>97</v>
      </c>
      <c r="B21" s="150" t="s">
        <v>8</v>
      </c>
      <c r="C21" s="151" t="s">
        <v>80</v>
      </c>
      <c r="D21" s="145" t="s">
        <v>29</v>
      </c>
      <c r="E21" s="132">
        <v>42.9</v>
      </c>
    </row>
    <row r="22" spans="1:5" ht="15.75">
      <c r="A22" s="239"/>
      <c r="B22" s="277" t="s">
        <v>10</v>
      </c>
      <c r="C22" s="278" t="s">
        <v>80</v>
      </c>
      <c r="D22" s="279" t="s">
        <v>98</v>
      </c>
      <c r="E22" s="154">
        <v>85.7</v>
      </c>
    </row>
    <row r="23" spans="1:5" ht="15.75">
      <c r="A23" s="149" t="s">
        <v>99</v>
      </c>
      <c r="B23" s="277" t="s">
        <v>8</v>
      </c>
      <c r="C23" s="278" t="s">
        <v>80</v>
      </c>
      <c r="D23" s="279" t="s">
        <v>13</v>
      </c>
      <c r="E23" s="154">
        <v>57.1</v>
      </c>
    </row>
    <row r="24" spans="1:5" ht="15.75">
      <c r="A24" s="149" t="s">
        <v>100</v>
      </c>
      <c r="B24" s="150" t="s">
        <v>8</v>
      </c>
      <c r="C24" s="151" t="s">
        <v>80</v>
      </c>
      <c r="D24" s="145" t="s">
        <v>37</v>
      </c>
      <c r="E24" s="132">
        <v>40</v>
      </c>
    </row>
    <row r="25" spans="1:5" ht="15.75">
      <c r="A25" s="149" t="s">
        <v>101</v>
      </c>
      <c r="B25" s="150" t="s">
        <v>8</v>
      </c>
      <c r="C25" s="151" t="s">
        <v>80</v>
      </c>
      <c r="D25" s="145" t="s">
        <v>18</v>
      </c>
      <c r="E25" s="132">
        <v>46.2</v>
      </c>
    </row>
    <row r="26" spans="1:5" ht="15.75">
      <c r="A26" s="149" t="s">
        <v>102</v>
      </c>
      <c r="B26" s="150" t="s">
        <v>8</v>
      </c>
      <c r="C26" s="151" t="s">
        <v>80</v>
      </c>
      <c r="D26" s="145" t="s">
        <v>31</v>
      </c>
      <c r="E26" s="132">
        <v>50</v>
      </c>
    </row>
    <row r="27" spans="1:5" ht="15.75">
      <c r="A27" s="149" t="s">
        <v>103</v>
      </c>
      <c r="B27" s="150" t="s">
        <v>8</v>
      </c>
      <c r="C27" s="151" t="s">
        <v>80</v>
      </c>
      <c r="D27" s="145" t="s">
        <v>21</v>
      </c>
      <c r="E27" s="132">
        <v>36.4</v>
      </c>
    </row>
    <row r="28" spans="1:5" ht="15.75">
      <c r="A28" s="239" t="s">
        <v>104</v>
      </c>
      <c r="B28" s="150" t="s">
        <v>8</v>
      </c>
      <c r="C28" s="151" t="s">
        <v>80</v>
      </c>
      <c r="D28" s="145" t="s">
        <v>26</v>
      </c>
      <c r="E28" s="132">
        <v>33.3</v>
      </c>
    </row>
    <row r="29" spans="1:5" ht="16.5" thickBot="1">
      <c r="A29" s="240"/>
      <c r="B29" s="274" t="s">
        <v>10</v>
      </c>
      <c r="C29" s="275" t="s">
        <v>80</v>
      </c>
      <c r="D29" s="276" t="s">
        <v>28</v>
      </c>
      <c r="E29" s="155">
        <v>68.2</v>
      </c>
    </row>
  </sheetData>
  <sheetProtection/>
  <mergeCells count="7">
    <mergeCell ref="A21:A22"/>
    <mergeCell ref="A28:A29"/>
    <mergeCell ref="H3:N3"/>
    <mergeCell ref="I5:N5"/>
    <mergeCell ref="I7:N7"/>
    <mergeCell ref="A4:A5"/>
    <mergeCell ref="A8:A9"/>
  </mergeCells>
  <conditionalFormatting sqref="C3:C29">
    <cfRule type="expression" priority="1" dxfId="0" stopIfTrue="1">
      <formula>IF(AND(NOT(ISBLANK($B3)),$C3=""),1)</formula>
    </cfRule>
  </conditionalFormatting>
  <dataValidations count="1">
    <dataValidation type="list" allowBlank="1" showInputMessage="1" showErrorMessage="1" prompt="Выберите тип класса из списка" sqref="C3:C29">
      <formula1>$U$2:$U$6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AD33"/>
  <sheetViews>
    <sheetView zoomScalePageLayoutView="0" workbookViewId="0" topLeftCell="A1">
      <selection activeCell="AG19" sqref="AG19"/>
    </sheetView>
  </sheetViews>
  <sheetFormatPr defaultColWidth="9.140625" defaultRowHeight="15"/>
  <cols>
    <col min="2" max="2" width="5.00390625" style="0" customWidth="1"/>
    <col min="3" max="3" width="20.00390625" style="0" customWidth="1"/>
    <col min="4" max="4" width="7.7109375" style="0" customWidth="1"/>
    <col min="5" max="28" width="4.28125" style="2" customWidth="1"/>
  </cols>
  <sheetData>
    <row r="1" ht="15.75" thickBot="1"/>
    <row r="2" spans="1:30" ht="15" customHeight="1">
      <c r="A2" s="226" t="s">
        <v>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8"/>
    </row>
    <row r="3" spans="1:30" ht="15.75" customHeight="1" thickBot="1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1"/>
    </row>
    <row r="4" spans="1:30" ht="15.75" customHeight="1" thickBot="1">
      <c r="A4" s="265" t="s">
        <v>0</v>
      </c>
      <c r="B4" s="267" t="s">
        <v>1</v>
      </c>
      <c r="C4" s="248" t="s">
        <v>2</v>
      </c>
      <c r="D4" s="234" t="s">
        <v>3</v>
      </c>
      <c r="E4" s="250" t="s">
        <v>5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2"/>
      <c r="AC4" s="253" t="s">
        <v>4</v>
      </c>
      <c r="AD4" s="246" t="s">
        <v>41</v>
      </c>
    </row>
    <row r="5" spans="1:30" ht="30.75" customHeight="1" thickBot="1">
      <c r="A5" s="266"/>
      <c r="B5" s="268"/>
      <c r="C5" s="249"/>
      <c r="D5" s="235"/>
      <c r="E5" s="8">
        <v>0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10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11">
        <v>20</v>
      </c>
      <c r="Z5" s="9">
        <v>21</v>
      </c>
      <c r="AA5" s="9">
        <v>22</v>
      </c>
      <c r="AB5" s="7">
        <f>SUM(E5:AA5)</f>
        <v>253</v>
      </c>
      <c r="AC5" s="254"/>
      <c r="AD5" s="247"/>
    </row>
    <row r="6" spans="1:30" ht="16.5" thickBot="1">
      <c r="A6" s="74" t="s">
        <v>22</v>
      </c>
      <c r="B6" s="67" t="s">
        <v>8</v>
      </c>
      <c r="C6" s="65" t="s">
        <v>23</v>
      </c>
      <c r="D6" s="68">
        <v>12</v>
      </c>
      <c r="E6" s="69">
        <v>0</v>
      </c>
      <c r="F6" s="71">
        <v>0</v>
      </c>
      <c r="G6" s="71">
        <v>0</v>
      </c>
      <c r="H6" s="71">
        <v>0</v>
      </c>
      <c r="I6" s="71">
        <v>0</v>
      </c>
      <c r="J6" s="72">
        <v>1</v>
      </c>
      <c r="K6" s="72">
        <v>0</v>
      </c>
      <c r="L6" s="72">
        <v>0</v>
      </c>
      <c r="M6" s="72">
        <v>2</v>
      </c>
      <c r="N6" s="72">
        <v>0</v>
      </c>
      <c r="O6" s="72">
        <v>0</v>
      </c>
      <c r="P6" s="72">
        <v>0</v>
      </c>
      <c r="Q6" s="72">
        <v>4</v>
      </c>
      <c r="R6" s="72">
        <v>1</v>
      </c>
      <c r="S6" s="72">
        <v>0</v>
      </c>
      <c r="T6" s="72">
        <v>0</v>
      </c>
      <c r="U6" s="71">
        <v>0</v>
      </c>
      <c r="V6" s="71">
        <v>2</v>
      </c>
      <c r="W6" s="71">
        <v>1</v>
      </c>
      <c r="X6" s="71">
        <v>0</v>
      </c>
      <c r="Y6" s="73">
        <v>1</v>
      </c>
      <c r="Z6" s="71">
        <v>0</v>
      </c>
      <c r="AA6" s="71">
        <v>0</v>
      </c>
      <c r="AB6" s="14">
        <f aca="true" t="shared" si="0" ref="AB6:AB33">SUM(E6:AA6)</f>
        <v>12</v>
      </c>
      <c r="AC6" s="90">
        <f>(E6*E$5+F6*F$5+G6*G$5+H6*H$5+I6*I$5+J6*J$5+K6*K$5+L6*L$5+M6*M$5+N6*N$5+O6*O$5+P6*P$5+Q6*Q$5+R6*R$5+S6*S$5+T6*T$5+U6*U$5+V6*V$5+W6*W$5+X6*X$5+Y6*$Y5+Z6*Z$5+AA6*AA$5)/D6</f>
        <v>12.833333333333334</v>
      </c>
      <c r="AD6" s="128">
        <v>12.83</v>
      </c>
    </row>
    <row r="7" spans="1:30" ht="15.75" thickBot="1">
      <c r="A7" s="261">
        <v>2</v>
      </c>
      <c r="B7" s="12" t="s">
        <v>8</v>
      </c>
      <c r="C7" s="59" t="s">
        <v>15</v>
      </c>
      <c r="D7" s="39">
        <v>20</v>
      </c>
      <c r="E7" s="40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1</v>
      </c>
      <c r="X7" s="41">
        <v>1</v>
      </c>
      <c r="Y7" s="42">
        <v>3</v>
      </c>
      <c r="Z7" s="41">
        <v>3</v>
      </c>
      <c r="AA7" s="44">
        <v>12</v>
      </c>
      <c r="AB7" s="7">
        <f t="shared" si="0"/>
        <v>20</v>
      </c>
      <c r="AC7" s="90">
        <f aca="true" t="shared" si="1" ref="AC7:AC32">(E7*E$5+F7*F$5+G7*G$5+H7*H$5+I7*I$5+J7*J$5+K7*K$5+L7*L$5+M7*M$5+N7*N$5+O7*O$5+P7*P$5+Q7*Q$5+R7*R$5+S7*S$5+T7*T$5+U7*U$5+V7*V$5+W7*W$5+X7*X$5+Y7*$Y6+Z7*Z$5+AA7*AA$5)/D7</f>
        <v>18.35</v>
      </c>
      <c r="AD7" s="244">
        <v>17.05</v>
      </c>
    </row>
    <row r="8" spans="1:30" ht="15.75" thickBot="1">
      <c r="A8" s="262"/>
      <c r="B8" s="12" t="s">
        <v>10</v>
      </c>
      <c r="C8" s="64" t="s">
        <v>15</v>
      </c>
      <c r="D8" s="27">
        <v>12</v>
      </c>
      <c r="E8" s="28">
        <v>0</v>
      </c>
      <c r="F8" s="29">
        <v>0</v>
      </c>
      <c r="G8" s="29">
        <v>0</v>
      </c>
      <c r="H8" s="29">
        <v>0</v>
      </c>
      <c r="I8" s="29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29">
        <v>1</v>
      </c>
      <c r="V8" s="29">
        <v>2</v>
      </c>
      <c r="W8" s="29">
        <v>3</v>
      </c>
      <c r="X8" s="29">
        <v>3</v>
      </c>
      <c r="Y8" s="31">
        <v>2</v>
      </c>
      <c r="Z8" s="29">
        <v>0</v>
      </c>
      <c r="AA8" s="45">
        <v>1</v>
      </c>
      <c r="AB8" s="7">
        <f t="shared" si="0"/>
        <v>12</v>
      </c>
      <c r="AC8" s="90">
        <f t="shared" si="1"/>
        <v>15.75</v>
      </c>
      <c r="AD8" s="245"/>
    </row>
    <row r="9" spans="1:30" ht="16.5" thickBot="1">
      <c r="A9" s="75" t="s">
        <v>16</v>
      </c>
      <c r="B9" s="1">
        <v>11</v>
      </c>
      <c r="C9" s="62" t="s">
        <v>14</v>
      </c>
      <c r="D9" s="15">
        <v>21</v>
      </c>
      <c r="E9" s="16">
        <v>0</v>
      </c>
      <c r="F9" s="17">
        <v>0</v>
      </c>
      <c r="G9" s="17">
        <v>0</v>
      </c>
      <c r="H9" s="17">
        <v>0</v>
      </c>
      <c r="I9" s="17">
        <v>0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18">
        <v>2</v>
      </c>
      <c r="P9" s="18">
        <v>0</v>
      </c>
      <c r="Q9" s="18">
        <v>1</v>
      </c>
      <c r="R9" s="18">
        <v>4</v>
      </c>
      <c r="S9" s="18">
        <v>3</v>
      </c>
      <c r="T9" s="18">
        <v>1</v>
      </c>
      <c r="U9" s="17">
        <v>2</v>
      </c>
      <c r="V9" s="17">
        <v>2</v>
      </c>
      <c r="W9" s="17">
        <v>2</v>
      </c>
      <c r="X9" s="17">
        <v>1</v>
      </c>
      <c r="Y9" s="19">
        <v>1</v>
      </c>
      <c r="Z9" s="17">
        <v>0</v>
      </c>
      <c r="AA9" s="17">
        <v>1</v>
      </c>
      <c r="AB9" s="7">
        <f t="shared" si="0"/>
        <v>21</v>
      </c>
      <c r="AC9" s="90">
        <f t="shared" si="1"/>
        <v>14.047619047619047</v>
      </c>
      <c r="AD9" s="91">
        <v>14.05</v>
      </c>
    </row>
    <row r="10" spans="1:30" ht="16.5" thickBot="1">
      <c r="A10" s="88" t="s">
        <v>39</v>
      </c>
      <c r="B10" s="32" t="s">
        <v>8</v>
      </c>
      <c r="C10" s="89" t="s">
        <v>40</v>
      </c>
      <c r="D10" s="33">
        <v>19</v>
      </c>
      <c r="E10" s="34">
        <v>0</v>
      </c>
      <c r="F10" s="35">
        <v>0</v>
      </c>
      <c r="G10" s="35">
        <v>0</v>
      </c>
      <c r="H10" s="35">
        <v>0</v>
      </c>
      <c r="I10" s="35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4</v>
      </c>
      <c r="Q10" s="36">
        <v>2</v>
      </c>
      <c r="R10" s="36">
        <v>1</v>
      </c>
      <c r="S10" s="36">
        <v>2</v>
      </c>
      <c r="T10" s="36">
        <v>2</v>
      </c>
      <c r="U10" s="35">
        <v>2</v>
      </c>
      <c r="V10" s="35">
        <v>1</v>
      </c>
      <c r="W10" s="35">
        <v>1</v>
      </c>
      <c r="X10" s="35">
        <v>0</v>
      </c>
      <c r="Y10" s="37">
        <v>3</v>
      </c>
      <c r="Z10" s="38">
        <v>1</v>
      </c>
      <c r="AA10" s="38">
        <v>0</v>
      </c>
      <c r="AB10" s="66">
        <f t="shared" si="0"/>
        <v>19</v>
      </c>
      <c r="AC10" s="90">
        <f t="shared" si="1"/>
        <v>12.105263157894736</v>
      </c>
      <c r="AD10" s="91">
        <v>12.11</v>
      </c>
    </row>
    <row r="11" spans="1:30" ht="15.75" thickBot="1">
      <c r="A11" s="255">
        <v>5</v>
      </c>
      <c r="B11" s="20" t="s">
        <v>8</v>
      </c>
      <c r="C11" s="59" t="s">
        <v>9</v>
      </c>
      <c r="D11" s="39">
        <v>14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41">
        <v>1</v>
      </c>
      <c r="S11" s="41">
        <v>0</v>
      </c>
      <c r="T11" s="41">
        <v>1</v>
      </c>
      <c r="U11" s="22">
        <v>1</v>
      </c>
      <c r="V11" s="22">
        <v>1</v>
      </c>
      <c r="W11" s="22">
        <v>2</v>
      </c>
      <c r="X11" s="22">
        <v>2</v>
      </c>
      <c r="Y11" s="23">
        <v>3</v>
      </c>
      <c r="Z11" s="22">
        <v>2</v>
      </c>
      <c r="AA11" s="81">
        <v>1</v>
      </c>
      <c r="AB11" s="7">
        <f t="shared" si="0"/>
        <v>14</v>
      </c>
      <c r="AC11" s="90">
        <f t="shared" si="1"/>
        <v>14.857142857142858</v>
      </c>
      <c r="AD11" s="244">
        <v>15.78</v>
      </c>
    </row>
    <row r="12" spans="1:30" ht="15.75" thickBot="1">
      <c r="A12" s="256"/>
      <c r="B12" s="32" t="s">
        <v>10</v>
      </c>
      <c r="C12" s="61" t="s">
        <v>11</v>
      </c>
      <c r="D12" s="33">
        <v>17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36">
        <v>3</v>
      </c>
      <c r="T12" s="36">
        <v>0</v>
      </c>
      <c r="U12" s="36">
        <v>1</v>
      </c>
      <c r="V12" s="36">
        <v>0</v>
      </c>
      <c r="W12" s="36">
        <v>3</v>
      </c>
      <c r="X12" s="36">
        <v>2</v>
      </c>
      <c r="Y12" s="25">
        <v>2</v>
      </c>
      <c r="Z12" s="36">
        <v>4</v>
      </c>
      <c r="AA12" s="82">
        <v>2</v>
      </c>
      <c r="AB12" s="7">
        <f t="shared" si="0"/>
        <v>17</v>
      </c>
      <c r="AC12" s="90">
        <f t="shared" si="1"/>
        <v>16.705882352941178</v>
      </c>
      <c r="AD12" s="245"/>
    </row>
    <row r="13" spans="1:30" ht="16.5" thickBot="1">
      <c r="A13" s="88">
        <v>6</v>
      </c>
      <c r="B13" s="32" t="s">
        <v>8</v>
      </c>
      <c r="C13" s="89" t="s">
        <v>36</v>
      </c>
      <c r="D13" s="33">
        <v>21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6">
        <v>0</v>
      </c>
      <c r="K13" s="36">
        <v>1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6</v>
      </c>
      <c r="R13" s="36">
        <v>4</v>
      </c>
      <c r="S13" s="36">
        <v>2</v>
      </c>
      <c r="T13" s="36">
        <v>3</v>
      </c>
      <c r="U13" s="35">
        <v>0</v>
      </c>
      <c r="V13" s="35">
        <v>1</v>
      </c>
      <c r="W13" s="35">
        <v>1</v>
      </c>
      <c r="X13" s="35">
        <v>1</v>
      </c>
      <c r="Y13" s="37">
        <v>1</v>
      </c>
      <c r="Z13" s="38">
        <v>0</v>
      </c>
      <c r="AA13" s="38">
        <v>1</v>
      </c>
      <c r="AB13" s="14">
        <f t="shared" si="0"/>
        <v>21</v>
      </c>
      <c r="AC13" s="90">
        <f t="shared" si="1"/>
        <v>13.380952380952381</v>
      </c>
      <c r="AD13" s="91">
        <v>13.38</v>
      </c>
    </row>
    <row r="14" spans="1:30" ht="18.75" customHeight="1" thickBot="1">
      <c r="A14" s="80">
        <v>7</v>
      </c>
      <c r="B14" s="12" t="s">
        <v>8</v>
      </c>
      <c r="C14" s="62" t="s">
        <v>32</v>
      </c>
      <c r="D14" s="15">
        <v>23</v>
      </c>
      <c r="E14" s="16">
        <v>0</v>
      </c>
      <c r="F14" s="17">
        <v>0</v>
      </c>
      <c r="G14" s="17">
        <v>0</v>
      </c>
      <c r="H14" s="17">
        <v>1</v>
      </c>
      <c r="I14" s="17">
        <v>0</v>
      </c>
      <c r="J14" s="18">
        <v>0</v>
      </c>
      <c r="K14" s="18">
        <v>0</v>
      </c>
      <c r="L14" s="18">
        <v>2</v>
      </c>
      <c r="M14" s="18">
        <v>1</v>
      </c>
      <c r="N14" s="18">
        <v>1</v>
      </c>
      <c r="O14" s="18">
        <v>1</v>
      </c>
      <c r="P14" s="18">
        <v>2</v>
      </c>
      <c r="Q14" s="18">
        <v>2</v>
      </c>
      <c r="R14" s="18">
        <v>1</v>
      </c>
      <c r="S14" s="18">
        <v>1</v>
      </c>
      <c r="T14" s="18">
        <v>2</v>
      </c>
      <c r="U14" s="17">
        <v>2</v>
      </c>
      <c r="V14" s="17">
        <v>1</v>
      </c>
      <c r="W14" s="17">
        <v>1</v>
      </c>
      <c r="X14" s="17">
        <v>2</v>
      </c>
      <c r="Y14" s="19">
        <v>1</v>
      </c>
      <c r="Z14" s="17">
        <v>0</v>
      </c>
      <c r="AA14" s="26">
        <v>2</v>
      </c>
      <c r="AB14" s="13">
        <f t="shared" si="0"/>
        <v>23</v>
      </c>
      <c r="AC14" s="90">
        <f t="shared" si="1"/>
        <v>12.91304347826087</v>
      </c>
      <c r="AD14" s="91">
        <v>12.91</v>
      </c>
    </row>
    <row r="15" spans="1:30" ht="16.5" thickBot="1">
      <c r="A15" s="88">
        <v>8</v>
      </c>
      <c r="B15" s="32">
        <v>11</v>
      </c>
      <c r="C15" s="89" t="s">
        <v>7</v>
      </c>
      <c r="D15" s="33">
        <v>6</v>
      </c>
      <c r="E15" s="34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6">
        <v>1</v>
      </c>
      <c r="P15" s="36">
        <v>0</v>
      </c>
      <c r="Q15" s="36">
        <v>0</v>
      </c>
      <c r="R15" s="36">
        <v>1</v>
      </c>
      <c r="S15" s="36">
        <v>0</v>
      </c>
      <c r="T15" s="36">
        <v>0</v>
      </c>
      <c r="U15" s="35">
        <v>0</v>
      </c>
      <c r="V15" s="35">
        <v>1</v>
      </c>
      <c r="W15" s="35">
        <v>0</v>
      </c>
      <c r="X15" s="35">
        <v>1</v>
      </c>
      <c r="Y15" s="37">
        <v>0</v>
      </c>
      <c r="Z15" s="38">
        <v>1</v>
      </c>
      <c r="AA15" s="38">
        <v>1</v>
      </c>
      <c r="AB15" s="7">
        <f t="shared" si="0"/>
        <v>6</v>
      </c>
      <c r="AC15" s="90">
        <f t="shared" si="1"/>
        <v>17</v>
      </c>
      <c r="AD15" s="91">
        <v>17</v>
      </c>
    </row>
    <row r="16" spans="1:30" ht="16.5" thickBot="1">
      <c r="A16" s="76">
        <v>9</v>
      </c>
      <c r="B16" s="32" t="s">
        <v>8</v>
      </c>
      <c r="C16" s="58" t="s">
        <v>24</v>
      </c>
      <c r="D16" s="33">
        <v>7</v>
      </c>
      <c r="E16" s="34">
        <v>0</v>
      </c>
      <c r="F16" s="35">
        <v>0</v>
      </c>
      <c r="G16" s="35">
        <v>0</v>
      </c>
      <c r="H16" s="35">
        <v>0</v>
      </c>
      <c r="I16" s="35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2</v>
      </c>
      <c r="T16" s="36">
        <v>0</v>
      </c>
      <c r="U16" s="35">
        <v>0</v>
      </c>
      <c r="V16" s="35">
        <v>0</v>
      </c>
      <c r="W16" s="35">
        <v>0</v>
      </c>
      <c r="X16" s="35">
        <v>1</v>
      </c>
      <c r="Y16" s="37">
        <v>1</v>
      </c>
      <c r="Z16" s="38">
        <v>1</v>
      </c>
      <c r="AA16" s="38">
        <v>2</v>
      </c>
      <c r="AB16" s="14">
        <f t="shared" si="0"/>
        <v>7</v>
      </c>
      <c r="AC16" s="90">
        <f t="shared" si="1"/>
        <v>16</v>
      </c>
      <c r="AD16" s="91">
        <v>16</v>
      </c>
    </row>
    <row r="17" spans="1:30" ht="16.5" thickBot="1">
      <c r="A17" s="5">
        <v>10</v>
      </c>
      <c r="B17" s="32" t="s">
        <v>8</v>
      </c>
      <c r="C17" s="58" t="s">
        <v>19</v>
      </c>
      <c r="D17" s="33">
        <v>10</v>
      </c>
      <c r="E17" s="34">
        <v>0</v>
      </c>
      <c r="F17" s="35">
        <v>0</v>
      </c>
      <c r="G17" s="35">
        <v>0</v>
      </c>
      <c r="H17" s="35">
        <v>0</v>
      </c>
      <c r="I17" s="35">
        <v>1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2</v>
      </c>
      <c r="R17" s="36">
        <v>1</v>
      </c>
      <c r="S17" s="36">
        <v>0</v>
      </c>
      <c r="T17" s="36">
        <v>0</v>
      </c>
      <c r="U17" s="35">
        <v>0</v>
      </c>
      <c r="V17" s="35">
        <v>1</v>
      </c>
      <c r="W17" s="35">
        <v>2</v>
      </c>
      <c r="X17" s="35">
        <v>2</v>
      </c>
      <c r="Y17" s="37">
        <v>1</v>
      </c>
      <c r="Z17" s="38">
        <v>0</v>
      </c>
      <c r="AA17" s="38">
        <v>0</v>
      </c>
      <c r="AB17" s="7">
        <f t="shared" si="0"/>
        <v>10</v>
      </c>
      <c r="AC17" s="90">
        <f t="shared" si="1"/>
        <v>13.3</v>
      </c>
      <c r="AD17" s="91">
        <v>13.3</v>
      </c>
    </row>
    <row r="18" spans="1:30" ht="16.5" thickBot="1">
      <c r="A18" s="80">
        <v>11</v>
      </c>
      <c r="B18" s="12" t="s">
        <v>8</v>
      </c>
      <c r="C18" s="62" t="s">
        <v>12</v>
      </c>
      <c r="D18" s="15">
        <v>17</v>
      </c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1</v>
      </c>
      <c r="Q18" s="18">
        <v>0</v>
      </c>
      <c r="R18" s="18">
        <v>2</v>
      </c>
      <c r="S18" s="18">
        <v>0</v>
      </c>
      <c r="T18" s="18">
        <v>3</v>
      </c>
      <c r="U18" s="17">
        <v>1</v>
      </c>
      <c r="V18" s="17">
        <v>0</v>
      </c>
      <c r="W18" s="17">
        <v>4</v>
      </c>
      <c r="X18" s="17">
        <v>1</v>
      </c>
      <c r="Y18" s="19">
        <v>1</v>
      </c>
      <c r="Z18" s="17">
        <v>3</v>
      </c>
      <c r="AA18" s="26">
        <v>0</v>
      </c>
      <c r="AB18" s="7">
        <f t="shared" si="0"/>
        <v>17</v>
      </c>
      <c r="AC18" s="90">
        <f t="shared" si="1"/>
        <v>15.470588235294118</v>
      </c>
      <c r="AD18" s="91">
        <v>15.47</v>
      </c>
    </row>
    <row r="19" spans="1:30" ht="16.5" thickBot="1">
      <c r="A19" s="76">
        <v>12</v>
      </c>
      <c r="B19" s="32" t="s">
        <v>8</v>
      </c>
      <c r="C19" s="58" t="s">
        <v>20</v>
      </c>
      <c r="D19" s="33">
        <v>13</v>
      </c>
      <c r="E19" s="34">
        <v>0</v>
      </c>
      <c r="F19" s="35">
        <v>0</v>
      </c>
      <c r="G19" s="35">
        <v>0</v>
      </c>
      <c r="H19" s="35">
        <v>0</v>
      </c>
      <c r="I19" s="35">
        <v>0</v>
      </c>
      <c r="J19" s="36">
        <v>0</v>
      </c>
      <c r="K19" s="36">
        <v>0</v>
      </c>
      <c r="L19" s="36">
        <v>0</v>
      </c>
      <c r="M19" s="36">
        <v>1</v>
      </c>
      <c r="N19" s="36">
        <v>0</v>
      </c>
      <c r="O19" s="36">
        <v>1</v>
      </c>
      <c r="P19" s="36">
        <v>0</v>
      </c>
      <c r="Q19" s="36">
        <v>1</v>
      </c>
      <c r="R19" s="36">
        <v>1</v>
      </c>
      <c r="S19" s="36">
        <v>0</v>
      </c>
      <c r="T19" s="36">
        <v>2</v>
      </c>
      <c r="U19" s="35">
        <v>1</v>
      </c>
      <c r="V19" s="35">
        <v>0</v>
      </c>
      <c r="W19" s="35">
        <v>2</v>
      </c>
      <c r="X19" s="35">
        <v>2</v>
      </c>
      <c r="Y19" s="37">
        <v>1</v>
      </c>
      <c r="Z19" s="38">
        <v>1</v>
      </c>
      <c r="AA19" s="38">
        <v>0</v>
      </c>
      <c r="AB19" s="7">
        <f t="shared" si="0"/>
        <v>13</v>
      </c>
      <c r="AC19" s="90">
        <f t="shared" si="1"/>
        <v>14.23076923076923</v>
      </c>
      <c r="AD19" s="91">
        <v>14.23</v>
      </c>
    </row>
    <row r="20" spans="1:30" ht="16.5" thickBot="1">
      <c r="A20" s="76">
        <v>13</v>
      </c>
      <c r="B20" s="32" t="s">
        <v>8</v>
      </c>
      <c r="C20" s="58" t="s">
        <v>17</v>
      </c>
      <c r="D20" s="33">
        <v>15</v>
      </c>
      <c r="E20" s="34">
        <v>0</v>
      </c>
      <c r="F20" s="35">
        <v>0</v>
      </c>
      <c r="G20" s="35">
        <v>0</v>
      </c>
      <c r="H20" s="35">
        <v>0</v>
      </c>
      <c r="I20" s="35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1</v>
      </c>
      <c r="T20" s="36">
        <v>0</v>
      </c>
      <c r="U20" s="35">
        <v>0</v>
      </c>
      <c r="V20" s="35">
        <v>0</v>
      </c>
      <c r="W20" s="35">
        <v>3</v>
      </c>
      <c r="X20" s="35">
        <v>5</v>
      </c>
      <c r="Y20" s="37">
        <v>3</v>
      </c>
      <c r="Z20" s="38">
        <v>1</v>
      </c>
      <c r="AA20" s="38">
        <v>2</v>
      </c>
      <c r="AB20" s="7">
        <f t="shared" si="0"/>
        <v>15</v>
      </c>
      <c r="AC20" s="90">
        <f t="shared" si="1"/>
        <v>15.4</v>
      </c>
      <c r="AD20" s="91">
        <v>15.4</v>
      </c>
    </row>
    <row r="21" spans="1:30" ht="16.5" thickBot="1">
      <c r="A21" s="77">
        <v>14</v>
      </c>
      <c r="B21" s="1">
        <v>11</v>
      </c>
      <c r="C21" s="83" t="s">
        <v>33</v>
      </c>
      <c r="D21" s="39">
        <v>8</v>
      </c>
      <c r="E21" s="84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1</v>
      </c>
      <c r="O21" s="85">
        <v>1</v>
      </c>
      <c r="P21" s="85">
        <v>0</v>
      </c>
      <c r="Q21" s="85">
        <v>2</v>
      </c>
      <c r="R21" s="85">
        <v>1</v>
      </c>
      <c r="S21" s="85">
        <v>1</v>
      </c>
      <c r="T21" s="85">
        <v>0</v>
      </c>
      <c r="U21" s="85">
        <v>0</v>
      </c>
      <c r="V21" s="85">
        <v>2</v>
      </c>
      <c r="W21" s="85">
        <v>0</v>
      </c>
      <c r="X21" s="85">
        <v>0</v>
      </c>
      <c r="Y21" s="86">
        <v>0</v>
      </c>
      <c r="Z21" s="87">
        <v>0</v>
      </c>
      <c r="AA21" s="87">
        <v>0</v>
      </c>
      <c r="AB21" s="7">
        <f t="shared" si="0"/>
        <v>8</v>
      </c>
      <c r="AC21" s="90">
        <f t="shared" si="1"/>
        <v>13</v>
      </c>
      <c r="AD21" s="91">
        <v>13</v>
      </c>
    </row>
    <row r="22" spans="1:30" ht="16.5" thickBot="1">
      <c r="A22" s="70" t="s">
        <v>34</v>
      </c>
      <c r="B22" s="32">
        <v>11</v>
      </c>
      <c r="C22" s="89" t="s">
        <v>35</v>
      </c>
      <c r="D22" s="33">
        <v>5</v>
      </c>
      <c r="E22" s="34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6">
        <v>1</v>
      </c>
      <c r="O22" s="36">
        <v>0</v>
      </c>
      <c r="P22" s="36">
        <v>0</v>
      </c>
      <c r="Q22" s="36">
        <v>0</v>
      </c>
      <c r="R22" s="36">
        <v>1</v>
      </c>
      <c r="S22" s="36">
        <v>2</v>
      </c>
      <c r="T22" s="36">
        <v>0</v>
      </c>
      <c r="U22" s="35">
        <v>0</v>
      </c>
      <c r="V22" s="35">
        <v>0</v>
      </c>
      <c r="W22" s="35">
        <v>0</v>
      </c>
      <c r="X22" s="35">
        <v>0</v>
      </c>
      <c r="Y22" s="37">
        <v>0</v>
      </c>
      <c r="Z22" s="38">
        <v>0</v>
      </c>
      <c r="AA22" s="38">
        <v>1</v>
      </c>
      <c r="AB22" s="7">
        <f t="shared" si="0"/>
        <v>5</v>
      </c>
      <c r="AC22" s="90">
        <f t="shared" si="1"/>
        <v>14.4</v>
      </c>
      <c r="AD22" s="91">
        <v>14.4</v>
      </c>
    </row>
    <row r="23" spans="1:30" ht="16.5" thickBot="1">
      <c r="A23" s="88">
        <v>16</v>
      </c>
      <c r="B23" s="32" t="s">
        <v>8</v>
      </c>
      <c r="C23" s="52" t="s">
        <v>38</v>
      </c>
      <c r="D23" s="33">
        <v>7</v>
      </c>
      <c r="E23" s="34">
        <v>0</v>
      </c>
      <c r="F23" s="35">
        <v>0</v>
      </c>
      <c r="G23" s="35">
        <v>0</v>
      </c>
      <c r="H23" s="35">
        <v>0</v>
      </c>
      <c r="I23" s="35">
        <v>0</v>
      </c>
      <c r="J23" s="36">
        <v>0</v>
      </c>
      <c r="K23" s="36">
        <v>0</v>
      </c>
      <c r="L23" s="36">
        <v>0</v>
      </c>
      <c r="M23" s="36">
        <v>1</v>
      </c>
      <c r="N23" s="36">
        <v>0</v>
      </c>
      <c r="O23" s="36">
        <v>0</v>
      </c>
      <c r="P23" s="36">
        <v>0</v>
      </c>
      <c r="Q23" s="36">
        <v>2</v>
      </c>
      <c r="R23" s="36">
        <v>0</v>
      </c>
      <c r="S23" s="36">
        <v>1</v>
      </c>
      <c r="T23" s="36">
        <v>0</v>
      </c>
      <c r="U23" s="35">
        <v>0</v>
      </c>
      <c r="V23" s="35">
        <v>1</v>
      </c>
      <c r="W23" s="35">
        <v>1</v>
      </c>
      <c r="X23" s="35">
        <v>1</v>
      </c>
      <c r="Y23" s="37">
        <v>0</v>
      </c>
      <c r="Z23" s="38">
        <v>0</v>
      </c>
      <c r="AA23" s="38">
        <v>0</v>
      </c>
      <c r="AB23" s="7">
        <f t="shared" si="0"/>
        <v>7</v>
      </c>
      <c r="AC23" s="90">
        <f t="shared" si="1"/>
        <v>14.285714285714286</v>
      </c>
      <c r="AD23" s="91">
        <v>14.29</v>
      </c>
    </row>
    <row r="24" spans="1:30" ht="15.75" thickBot="1">
      <c r="A24" s="255">
        <v>19</v>
      </c>
      <c r="B24" s="1" t="s">
        <v>8</v>
      </c>
      <c r="C24" s="59" t="s">
        <v>29</v>
      </c>
      <c r="D24" s="39">
        <v>14</v>
      </c>
      <c r="E24" s="40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</v>
      </c>
      <c r="N24" s="41">
        <v>1</v>
      </c>
      <c r="O24" s="41">
        <v>0</v>
      </c>
      <c r="P24" s="41">
        <v>1</v>
      </c>
      <c r="Q24" s="41">
        <v>4</v>
      </c>
      <c r="R24" s="41">
        <v>1</v>
      </c>
      <c r="S24" s="41">
        <v>0</v>
      </c>
      <c r="T24" s="41">
        <v>0</v>
      </c>
      <c r="U24" s="41">
        <v>0</v>
      </c>
      <c r="V24" s="41">
        <v>3</v>
      </c>
      <c r="W24" s="41">
        <v>1</v>
      </c>
      <c r="X24" s="41">
        <v>1</v>
      </c>
      <c r="Y24" s="42">
        <v>0</v>
      </c>
      <c r="Z24" s="56">
        <v>1</v>
      </c>
      <c r="AA24" s="56">
        <v>0</v>
      </c>
      <c r="AB24" s="7">
        <f t="shared" si="0"/>
        <v>14</v>
      </c>
      <c r="AC24" s="90">
        <f t="shared" si="1"/>
        <v>14.142857142857142</v>
      </c>
      <c r="AD24" s="244">
        <v>15.74</v>
      </c>
    </row>
    <row r="25" spans="1:30" ht="15.75" thickBot="1">
      <c r="A25" s="256"/>
      <c r="B25" s="1" t="s">
        <v>10</v>
      </c>
      <c r="C25" s="60" t="s">
        <v>30</v>
      </c>
      <c r="D25" s="53">
        <v>21</v>
      </c>
      <c r="E25" s="54">
        <v>0</v>
      </c>
      <c r="F25" s="55">
        <v>0</v>
      </c>
      <c r="G25" s="55">
        <v>0</v>
      </c>
      <c r="H25" s="55">
        <v>0</v>
      </c>
      <c r="I25" s="55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1</v>
      </c>
      <c r="R25" s="56">
        <v>1</v>
      </c>
      <c r="S25" s="56">
        <v>0</v>
      </c>
      <c r="T25" s="56">
        <v>1</v>
      </c>
      <c r="U25" s="55">
        <v>0</v>
      </c>
      <c r="V25" s="55">
        <v>0</v>
      </c>
      <c r="W25" s="55">
        <v>2</v>
      </c>
      <c r="X25" s="55">
        <v>5</v>
      </c>
      <c r="Y25" s="57">
        <v>2</v>
      </c>
      <c r="Z25" s="55">
        <v>5</v>
      </c>
      <c r="AA25" s="55">
        <v>4</v>
      </c>
      <c r="AB25" s="7">
        <f t="shared" si="0"/>
        <v>21</v>
      </c>
      <c r="AC25" s="90">
        <f t="shared" si="1"/>
        <v>17.333333333333332</v>
      </c>
      <c r="AD25" s="245"/>
    </row>
    <row r="26" spans="1:30" ht="16.5" thickBot="1">
      <c r="A26" s="77">
        <v>20</v>
      </c>
      <c r="B26" s="1" t="s">
        <v>8</v>
      </c>
      <c r="C26" s="62" t="s">
        <v>13</v>
      </c>
      <c r="D26" s="15">
        <v>7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8">
        <v>1</v>
      </c>
      <c r="R26" s="18">
        <v>1</v>
      </c>
      <c r="S26" s="18">
        <v>0</v>
      </c>
      <c r="T26" s="18">
        <v>0</v>
      </c>
      <c r="U26" s="17">
        <v>0</v>
      </c>
      <c r="V26" s="17">
        <v>3</v>
      </c>
      <c r="W26" s="17">
        <v>0</v>
      </c>
      <c r="X26" s="17">
        <v>0</v>
      </c>
      <c r="Y26" s="19">
        <v>1</v>
      </c>
      <c r="Z26" s="17">
        <v>0</v>
      </c>
      <c r="AA26" s="26">
        <v>0</v>
      </c>
      <c r="AB26" s="7">
        <f t="shared" si="0"/>
        <v>7</v>
      </c>
      <c r="AC26" s="90">
        <f t="shared" si="1"/>
        <v>12.142857142857142</v>
      </c>
      <c r="AD26" s="91">
        <v>12.14</v>
      </c>
    </row>
    <row r="27" spans="1:30" ht="16.5" thickBot="1">
      <c r="A27" s="78">
        <v>22</v>
      </c>
      <c r="B27" s="32">
        <v>11</v>
      </c>
      <c r="C27" s="89" t="s">
        <v>37</v>
      </c>
      <c r="D27" s="33">
        <v>5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6">
        <v>1</v>
      </c>
      <c r="T27" s="36">
        <v>2</v>
      </c>
      <c r="U27" s="35">
        <v>0</v>
      </c>
      <c r="V27" s="35">
        <v>0</v>
      </c>
      <c r="W27" s="35">
        <v>0</v>
      </c>
      <c r="X27" s="35">
        <v>0</v>
      </c>
      <c r="Y27" s="37">
        <v>1</v>
      </c>
      <c r="Z27" s="38">
        <v>1</v>
      </c>
      <c r="AA27" s="38">
        <v>0</v>
      </c>
      <c r="AB27" s="7">
        <f t="shared" si="0"/>
        <v>5</v>
      </c>
      <c r="AC27" s="90">
        <f t="shared" si="1"/>
        <v>13.2</v>
      </c>
      <c r="AD27" s="91">
        <v>13.2</v>
      </c>
    </row>
    <row r="28" spans="1:30" ht="16.5" thickBot="1">
      <c r="A28" s="77">
        <v>23</v>
      </c>
      <c r="B28" s="32" t="s">
        <v>8</v>
      </c>
      <c r="C28" s="63" t="s">
        <v>18</v>
      </c>
      <c r="D28" s="43">
        <v>13</v>
      </c>
      <c r="E28" s="34">
        <v>0</v>
      </c>
      <c r="F28" s="35">
        <v>0</v>
      </c>
      <c r="G28" s="35">
        <v>0</v>
      </c>
      <c r="H28" s="35">
        <v>0</v>
      </c>
      <c r="I28" s="35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1</v>
      </c>
      <c r="P28" s="36">
        <v>0</v>
      </c>
      <c r="Q28" s="36">
        <v>1</v>
      </c>
      <c r="R28" s="36">
        <v>2</v>
      </c>
      <c r="S28" s="36">
        <v>0</v>
      </c>
      <c r="T28" s="36">
        <v>0</v>
      </c>
      <c r="U28" s="35">
        <v>3</v>
      </c>
      <c r="V28" s="35">
        <v>2</v>
      </c>
      <c r="W28" s="35">
        <v>1</v>
      </c>
      <c r="X28" s="35">
        <v>2</v>
      </c>
      <c r="Y28" s="37">
        <v>0</v>
      </c>
      <c r="Z28" s="38">
        <v>1</v>
      </c>
      <c r="AA28" s="38">
        <v>0</v>
      </c>
      <c r="AB28" s="7">
        <f t="shared" si="0"/>
        <v>13</v>
      </c>
      <c r="AC28" s="90">
        <f t="shared" si="1"/>
        <v>15.923076923076923</v>
      </c>
      <c r="AD28" s="91">
        <v>15.92</v>
      </c>
    </row>
    <row r="29" spans="1:30" ht="16.5" thickBot="1">
      <c r="A29" s="76">
        <v>24</v>
      </c>
      <c r="B29" s="32">
        <v>11</v>
      </c>
      <c r="C29" s="58" t="s">
        <v>31</v>
      </c>
      <c r="D29" s="33">
        <v>12</v>
      </c>
      <c r="E29" s="34">
        <v>0</v>
      </c>
      <c r="F29" s="35">
        <v>0</v>
      </c>
      <c r="G29" s="35">
        <v>0</v>
      </c>
      <c r="H29" s="35">
        <v>0</v>
      </c>
      <c r="I29" s="35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1</v>
      </c>
      <c r="R29" s="36">
        <v>0</v>
      </c>
      <c r="S29" s="36">
        <v>2</v>
      </c>
      <c r="T29" s="36">
        <v>0</v>
      </c>
      <c r="U29" s="35">
        <v>3</v>
      </c>
      <c r="V29" s="35">
        <v>4</v>
      </c>
      <c r="W29" s="35">
        <v>0</v>
      </c>
      <c r="X29" s="35">
        <v>0</v>
      </c>
      <c r="Y29" s="37">
        <v>1</v>
      </c>
      <c r="Z29" s="38">
        <v>1</v>
      </c>
      <c r="AA29" s="38">
        <v>0</v>
      </c>
      <c r="AB29" s="7">
        <f t="shared" si="0"/>
        <v>12</v>
      </c>
      <c r="AC29" s="90">
        <f t="shared" si="1"/>
        <v>14.75</v>
      </c>
      <c r="AD29" s="91">
        <v>14.75</v>
      </c>
    </row>
    <row r="30" spans="1:30" ht="16.5" thickBot="1">
      <c r="A30" s="79">
        <v>25</v>
      </c>
      <c r="B30" s="51" t="s">
        <v>8</v>
      </c>
      <c r="C30" s="46" t="s">
        <v>21</v>
      </c>
      <c r="D30" s="47">
        <v>11</v>
      </c>
      <c r="E30" s="48">
        <v>1</v>
      </c>
      <c r="F30" s="48">
        <v>0</v>
      </c>
      <c r="G30" s="48">
        <v>0</v>
      </c>
      <c r="H30" s="48">
        <v>0</v>
      </c>
      <c r="I30" s="49">
        <v>0</v>
      </c>
      <c r="J30" s="49">
        <v>1</v>
      </c>
      <c r="K30" s="49">
        <v>0</v>
      </c>
      <c r="L30" s="49">
        <v>3</v>
      </c>
      <c r="M30" s="49">
        <v>0</v>
      </c>
      <c r="N30" s="49">
        <v>2</v>
      </c>
      <c r="O30" s="49">
        <v>1</v>
      </c>
      <c r="P30" s="49">
        <v>0</v>
      </c>
      <c r="Q30" s="49">
        <v>1</v>
      </c>
      <c r="R30" s="49">
        <v>0</v>
      </c>
      <c r="S30" s="49">
        <v>2</v>
      </c>
      <c r="T30" s="49">
        <v>0</v>
      </c>
      <c r="U30" s="3">
        <v>0</v>
      </c>
      <c r="V30" s="3">
        <v>0</v>
      </c>
      <c r="W30" s="3">
        <v>0</v>
      </c>
      <c r="X30" s="3">
        <v>0</v>
      </c>
      <c r="Y30" s="4">
        <v>0</v>
      </c>
      <c r="Z30" s="3">
        <v>0</v>
      </c>
      <c r="AA30" s="50">
        <v>0</v>
      </c>
      <c r="AB30" s="7">
        <f t="shared" si="0"/>
        <v>11</v>
      </c>
      <c r="AC30" s="90">
        <f t="shared" si="1"/>
        <v>8.545454545454545</v>
      </c>
      <c r="AD30" s="91">
        <v>8.55</v>
      </c>
    </row>
    <row r="31" spans="1:30" ht="15.75" thickBot="1">
      <c r="A31" s="263">
        <v>36</v>
      </c>
      <c r="B31" s="12" t="s">
        <v>25</v>
      </c>
      <c r="C31" s="59" t="s">
        <v>26</v>
      </c>
      <c r="D31" s="39">
        <v>15</v>
      </c>
      <c r="E31" s="40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2</v>
      </c>
      <c r="Q31" s="41">
        <v>1</v>
      </c>
      <c r="R31" s="41">
        <v>2</v>
      </c>
      <c r="S31" s="41">
        <v>4</v>
      </c>
      <c r="T31" s="41">
        <v>0</v>
      </c>
      <c r="U31" s="41">
        <v>1</v>
      </c>
      <c r="V31" s="41">
        <v>2</v>
      </c>
      <c r="W31" s="41">
        <v>0</v>
      </c>
      <c r="X31" s="41">
        <v>2</v>
      </c>
      <c r="Y31" s="42">
        <v>1</v>
      </c>
      <c r="Z31" s="41">
        <v>0</v>
      </c>
      <c r="AA31" s="44">
        <v>0</v>
      </c>
      <c r="AB31" s="7">
        <f t="shared" si="0"/>
        <v>15</v>
      </c>
      <c r="AC31" s="90">
        <f t="shared" si="1"/>
        <v>13.6</v>
      </c>
      <c r="AD31" s="244">
        <v>12.39</v>
      </c>
    </row>
    <row r="32" spans="1:30" ht="15.75" thickBot="1">
      <c r="A32" s="264"/>
      <c r="B32" s="12" t="s">
        <v>27</v>
      </c>
      <c r="C32" s="64" t="s">
        <v>28</v>
      </c>
      <c r="D32" s="27">
        <v>23</v>
      </c>
      <c r="E32" s="28">
        <v>0</v>
      </c>
      <c r="F32" s="29">
        <v>0</v>
      </c>
      <c r="G32" s="29">
        <v>0</v>
      </c>
      <c r="H32" s="29">
        <v>0</v>
      </c>
      <c r="I32" s="29">
        <v>0</v>
      </c>
      <c r="J32" s="30">
        <v>1</v>
      </c>
      <c r="K32" s="30">
        <v>0</v>
      </c>
      <c r="L32" s="30">
        <v>0</v>
      </c>
      <c r="M32" s="30">
        <v>1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1</v>
      </c>
      <c r="T32" s="30">
        <v>1</v>
      </c>
      <c r="U32" s="29">
        <v>3</v>
      </c>
      <c r="V32" s="29">
        <v>2</v>
      </c>
      <c r="W32" s="29">
        <v>0</v>
      </c>
      <c r="X32" s="29">
        <v>1</v>
      </c>
      <c r="Y32" s="31">
        <v>8</v>
      </c>
      <c r="Z32" s="29">
        <v>4</v>
      </c>
      <c r="AA32" s="45">
        <v>1</v>
      </c>
      <c r="AB32" s="7">
        <f t="shared" si="0"/>
        <v>23</v>
      </c>
      <c r="AC32" s="90">
        <f t="shared" si="1"/>
        <v>11.173913043478262</v>
      </c>
      <c r="AD32" s="245"/>
    </row>
    <row r="33" spans="1:30" ht="16.5" thickBot="1">
      <c r="A33" s="259"/>
      <c r="B33" s="259"/>
      <c r="C33" s="260"/>
      <c r="D33" s="6">
        <f>SUM(D6:D32)</f>
        <v>368</v>
      </c>
      <c r="E33" s="6">
        <f aca="true" t="shared" si="2" ref="E33:AA33">SUM(E6:E32)</f>
        <v>1</v>
      </c>
      <c r="F33" s="6">
        <f t="shared" si="2"/>
        <v>0</v>
      </c>
      <c r="G33" s="6">
        <f t="shared" si="2"/>
        <v>0</v>
      </c>
      <c r="H33" s="6">
        <f t="shared" si="2"/>
        <v>1</v>
      </c>
      <c r="I33" s="6">
        <f t="shared" si="2"/>
        <v>1</v>
      </c>
      <c r="J33" s="6">
        <f t="shared" si="2"/>
        <v>3</v>
      </c>
      <c r="K33" s="6">
        <f t="shared" si="2"/>
        <v>1</v>
      </c>
      <c r="L33" s="6">
        <f t="shared" si="2"/>
        <v>6</v>
      </c>
      <c r="M33" s="6">
        <f t="shared" si="2"/>
        <v>7</v>
      </c>
      <c r="N33" s="6">
        <f t="shared" si="2"/>
        <v>7</v>
      </c>
      <c r="O33" s="6">
        <f t="shared" si="2"/>
        <v>9</v>
      </c>
      <c r="P33" s="6">
        <f t="shared" si="2"/>
        <v>10</v>
      </c>
      <c r="Q33" s="6">
        <f t="shared" si="2"/>
        <v>32</v>
      </c>
      <c r="R33" s="6">
        <f t="shared" si="2"/>
        <v>26</v>
      </c>
      <c r="S33" s="6">
        <f t="shared" si="2"/>
        <v>28</v>
      </c>
      <c r="T33" s="6">
        <f t="shared" si="2"/>
        <v>18</v>
      </c>
      <c r="U33" s="6">
        <f t="shared" si="2"/>
        <v>21</v>
      </c>
      <c r="V33" s="6">
        <f t="shared" si="2"/>
        <v>31</v>
      </c>
      <c r="W33" s="6">
        <f t="shared" si="2"/>
        <v>31</v>
      </c>
      <c r="X33" s="6">
        <f t="shared" si="2"/>
        <v>36</v>
      </c>
      <c r="Y33" s="6">
        <f t="shared" si="2"/>
        <v>38</v>
      </c>
      <c r="Z33" s="6">
        <f t="shared" si="2"/>
        <v>30</v>
      </c>
      <c r="AA33" s="6">
        <f t="shared" si="2"/>
        <v>31</v>
      </c>
      <c r="AB33" s="92">
        <f t="shared" si="0"/>
        <v>368</v>
      </c>
      <c r="AC33" s="257">
        <v>14.25</v>
      </c>
      <c r="AD33" s="258"/>
    </row>
  </sheetData>
  <sheetProtection/>
  <mergeCells count="18">
    <mergeCell ref="A2:AD3"/>
    <mergeCell ref="AD7:AD8"/>
    <mergeCell ref="AD11:AD12"/>
    <mergeCell ref="A4:A5"/>
    <mergeCell ref="B4:B5"/>
    <mergeCell ref="A24:A25"/>
    <mergeCell ref="AD24:AD25"/>
    <mergeCell ref="AC33:AD33"/>
    <mergeCell ref="A33:C33"/>
    <mergeCell ref="A7:A8"/>
    <mergeCell ref="A31:A32"/>
    <mergeCell ref="A11:A12"/>
    <mergeCell ref="AD31:AD32"/>
    <mergeCell ref="AD4:AD5"/>
    <mergeCell ref="C4:C5"/>
    <mergeCell ref="D4:D5"/>
    <mergeCell ref="E4:AB4"/>
    <mergeCell ref="AC4:AC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3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.421875" style="0" customWidth="1"/>
  </cols>
  <sheetData>
    <row r="2" spans="1:3" ht="18" customHeight="1">
      <c r="A2" s="158" t="s">
        <v>0</v>
      </c>
      <c r="B2" s="159" t="s">
        <v>41</v>
      </c>
      <c r="C2" s="159" t="s">
        <v>122</v>
      </c>
    </row>
    <row r="3" spans="1:3" ht="18" customHeight="1">
      <c r="A3" s="157" t="s">
        <v>81</v>
      </c>
      <c r="B3" s="160">
        <v>17.05</v>
      </c>
      <c r="C3" s="160">
        <v>1</v>
      </c>
    </row>
    <row r="4" spans="1:3" ht="18" customHeight="1">
      <c r="A4" s="157" t="s">
        <v>87</v>
      </c>
      <c r="B4" s="160">
        <v>17</v>
      </c>
      <c r="C4" s="160">
        <v>2</v>
      </c>
    </row>
    <row r="5" spans="1:3" ht="18" customHeight="1">
      <c r="A5" s="157" t="s">
        <v>88</v>
      </c>
      <c r="B5" s="160">
        <v>16</v>
      </c>
      <c r="C5" s="160">
        <v>3</v>
      </c>
    </row>
    <row r="6" spans="1:3" ht="18" customHeight="1">
      <c r="A6" s="162" t="s">
        <v>101</v>
      </c>
      <c r="B6" s="160">
        <v>15.92</v>
      </c>
      <c r="C6" s="160">
        <v>4</v>
      </c>
    </row>
    <row r="7" spans="1:3" ht="18" customHeight="1">
      <c r="A7" s="157" t="s">
        <v>105</v>
      </c>
      <c r="B7" s="160">
        <v>15.78</v>
      </c>
      <c r="C7" s="160">
        <v>5</v>
      </c>
    </row>
    <row r="8" spans="1:3" ht="18" customHeight="1">
      <c r="A8" s="162" t="s">
        <v>97</v>
      </c>
      <c r="B8" s="160">
        <v>15.74</v>
      </c>
      <c r="C8" s="160">
        <v>6</v>
      </c>
    </row>
    <row r="9" spans="1:3" ht="18" customHeight="1">
      <c r="A9" s="157" t="s">
        <v>90</v>
      </c>
      <c r="B9" s="160">
        <v>15.47</v>
      </c>
      <c r="C9" s="160">
        <v>7</v>
      </c>
    </row>
    <row r="10" spans="1:3" ht="18" customHeight="1">
      <c r="A10" s="157" t="s">
        <v>93</v>
      </c>
      <c r="B10" s="160">
        <v>15.4</v>
      </c>
      <c r="C10" s="160">
        <v>8</v>
      </c>
    </row>
    <row r="11" spans="1:3" ht="18" customHeight="1">
      <c r="A11" s="162" t="s">
        <v>102</v>
      </c>
      <c r="B11" s="160">
        <v>14.75</v>
      </c>
      <c r="C11" s="160">
        <v>9</v>
      </c>
    </row>
    <row r="12" spans="1:3" ht="18" customHeight="1">
      <c r="A12" s="157" t="s">
        <v>34</v>
      </c>
      <c r="B12" s="160">
        <v>14.4</v>
      </c>
      <c r="C12" s="160">
        <v>10</v>
      </c>
    </row>
    <row r="13" spans="1:3" ht="18" customHeight="1">
      <c r="A13" s="161" t="s">
        <v>95</v>
      </c>
      <c r="B13" s="160">
        <v>14.29</v>
      </c>
      <c r="C13" s="160">
        <v>11</v>
      </c>
    </row>
    <row r="14" spans="1:3" ht="18" customHeight="1">
      <c r="A14" s="157" t="s">
        <v>92</v>
      </c>
      <c r="B14" s="160">
        <v>14.23</v>
      </c>
      <c r="C14" s="160">
        <v>12</v>
      </c>
    </row>
    <row r="15" spans="1:3" ht="18" customHeight="1">
      <c r="A15" s="157" t="s">
        <v>82</v>
      </c>
      <c r="B15" s="160">
        <v>14.05</v>
      </c>
      <c r="C15" s="160">
        <v>13</v>
      </c>
    </row>
    <row r="16" spans="1:3" ht="18" customHeight="1">
      <c r="A16" s="157" t="s">
        <v>85</v>
      </c>
      <c r="B16" s="160">
        <v>13.38</v>
      </c>
      <c r="C16" s="160">
        <v>14</v>
      </c>
    </row>
    <row r="17" spans="1:3" ht="18" customHeight="1">
      <c r="A17" s="157" t="s">
        <v>89</v>
      </c>
      <c r="B17" s="160">
        <v>13.3</v>
      </c>
      <c r="C17" s="160">
        <v>15</v>
      </c>
    </row>
    <row r="18" spans="1:3" ht="18" customHeight="1">
      <c r="A18" s="162" t="s">
        <v>100</v>
      </c>
      <c r="B18" s="160">
        <v>13.2</v>
      </c>
      <c r="C18" s="160">
        <v>16</v>
      </c>
    </row>
    <row r="19" spans="1:3" ht="18" customHeight="1">
      <c r="A19" s="157" t="s">
        <v>94</v>
      </c>
      <c r="B19" s="160">
        <v>13</v>
      </c>
      <c r="C19" s="160">
        <v>17</v>
      </c>
    </row>
    <row r="20" spans="1:3" ht="18" customHeight="1">
      <c r="A20" s="157" t="s">
        <v>86</v>
      </c>
      <c r="B20" s="160">
        <v>12.91</v>
      </c>
      <c r="C20" s="160">
        <v>18</v>
      </c>
    </row>
    <row r="21" spans="1:3" ht="18" customHeight="1">
      <c r="A21" s="157" t="s">
        <v>79</v>
      </c>
      <c r="B21" s="160">
        <v>12.83</v>
      </c>
      <c r="C21" s="160">
        <v>19</v>
      </c>
    </row>
    <row r="22" spans="1:3" ht="18" customHeight="1">
      <c r="A22" s="162" t="s">
        <v>104</v>
      </c>
      <c r="B22" s="160">
        <v>12.39</v>
      </c>
      <c r="C22" s="160">
        <v>20</v>
      </c>
    </row>
    <row r="23" spans="1:3" ht="18" customHeight="1">
      <c r="A23" s="162" t="s">
        <v>99</v>
      </c>
      <c r="B23" s="160">
        <v>12.14</v>
      </c>
      <c r="C23" s="160">
        <v>21</v>
      </c>
    </row>
    <row r="24" spans="1:3" ht="18" customHeight="1">
      <c r="A24" s="157" t="s">
        <v>83</v>
      </c>
      <c r="B24" s="160">
        <v>12.11</v>
      </c>
      <c r="C24" s="160">
        <v>22</v>
      </c>
    </row>
    <row r="25" spans="1:3" ht="18" customHeight="1">
      <c r="A25" s="162" t="s">
        <v>103</v>
      </c>
      <c r="B25" s="160">
        <v>8.55</v>
      </c>
      <c r="C25" s="160">
        <v>23</v>
      </c>
    </row>
    <row r="28" spans="1:3" ht="15">
      <c r="A28" s="158" t="s">
        <v>0</v>
      </c>
      <c r="B28" s="159" t="s">
        <v>41</v>
      </c>
      <c r="C28" s="195"/>
    </row>
    <row r="29" spans="1:3" ht="15.75">
      <c r="A29" s="157" t="s">
        <v>87</v>
      </c>
      <c r="B29" s="160">
        <v>17</v>
      </c>
      <c r="C29" s="196"/>
    </row>
    <row r="30" spans="1:3" ht="15.75">
      <c r="A30" s="157" t="s">
        <v>88</v>
      </c>
      <c r="B30" s="160">
        <v>16</v>
      </c>
      <c r="C30" s="196"/>
    </row>
    <row r="31" spans="1:3" ht="15.75">
      <c r="A31" s="162" t="s">
        <v>102</v>
      </c>
      <c r="B31" s="160">
        <v>14.75</v>
      </c>
      <c r="C31" s="196"/>
    </row>
    <row r="32" spans="1:3" ht="15.75">
      <c r="A32" s="157" t="s">
        <v>34</v>
      </c>
      <c r="B32" s="160">
        <v>14.4</v>
      </c>
      <c r="C32" s="196"/>
    </row>
    <row r="33" spans="1:3" ht="15.75">
      <c r="A33" s="161" t="s">
        <v>95</v>
      </c>
      <c r="B33" s="160">
        <v>14.29</v>
      </c>
      <c r="C33" s="196"/>
    </row>
    <row r="34" spans="1:3" ht="15.75">
      <c r="A34" s="157" t="s">
        <v>89</v>
      </c>
      <c r="B34" s="160">
        <v>13.3</v>
      </c>
      <c r="C34" s="196"/>
    </row>
    <row r="35" spans="1:3" ht="15.75">
      <c r="A35" s="162" t="s">
        <v>100</v>
      </c>
      <c r="B35" s="160">
        <v>13.2</v>
      </c>
      <c r="C35" s="196"/>
    </row>
    <row r="36" spans="1:3" ht="15.75">
      <c r="A36" s="157" t="s">
        <v>94</v>
      </c>
      <c r="B36" s="160">
        <v>13</v>
      </c>
      <c r="C36" s="196"/>
    </row>
  </sheetData>
  <sheetProtection/>
  <autoFilter ref="A28:B28">
    <sortState ref="A29:B36">
      <sortCondition descending="1" sortBy="value" ref="B29:B36"/>
    </sortState>
  </autoFilter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L28"/>
  <sheetViews>
    <sheetView zoomScalePageLayoutView="0" workbookViewId="0" topLeftCell="A1">
      <selection activeCell="J18" sqref="J18"/>
    </sheetView>
  </sheetViews>
  <sheetFormatPr defaultColWidth="9.140625" defaultRowHeight="15"/>
  <sheetData>
    <row r="3" spans="1:4" ht="15.75" thickBot="1">
      <c r="A3" s="158" t="s">
        <v>0</v>
      </c>
      <c r="B3" s="163" t="s">
        <v>112</v>
      </c>
      <c r="C3" s="163" t="s">
        <v>113</v>
      </c>
      <c r="D3" s="159" t="s">
        <v>41</v>
      </c>
    </row>
    <row r="4" spans="1:12" ht="16.5" thickBot="1">
      <c r="A4" s="142" t="s">
        <v>79</v>
      </c>
      <c r="B4" s="188">
        <v>75</v>
      </c>
      <c r="C4" s="188">
        <v>33.3</v>
      </c>
      <c r="D4" s="193">
        <v>12.83</v>
      </c>
      <c r="G4" s="181"/>
      <c r="H4" s="269" t="s">
        <v>118</v>
      </c>
      <c r="I4" s="270"/>
      <c r="J4" s="270"/>
      <c r="K4" s="270"/>
      <c r="L4" s="270"/>
    </row>
    <row r="5" spans="1:12" ht="16.5" thickBot="1">
      <c r="A5" s="142" t="s">
        <v>81</v>
      </c>
      <c r="B5" s="187">
        <v>100</v>
      </c>
      <c r="C5" s="187">
        <v>96.9</v>
      </c>
      <c r="D5" s="194">
        <v>17.05</v>
      </c>
      <c r="H5" s="182"/>
      <c r="I5" s="182"/>
      <c r="J5" s="182"/>
      <c r="K5" s="182"/>
      <c r="L5" s="182"/>
    </row>
    <row r="6" spans="1:12" ht="16.5" thickBot="1">
      <c r="A6" s="142" t="s">
        <v>82</v>
      </c>
      <c r="B6" s="188">
        <v>85.7</v>
      </c>
      <c r="C6" s="188">
        <v>33.3</v>
      </c>
      <c r="D6" s="193">
        <v>14.05</v>
      </c>
      <c r="G6" s="183"/>
      <c r="H6" s="269" t="s">
        <v>119</v>
      </c>
      <c r="I6" s="270"/>
      <c r="J6" s="270"/>
      <c r="K6" s="270"/>
      <c r="L6" s="270"/>
    </row>
    <row r="7" spans="1:12" ht="16.5" thickBot="1">
      <c r="A7" s="142" t="s">
        <v>83</v>
      </c>
      <c r="B7" s="187">
        <v>100</v>
      </c>
      <c r="C7" s="188">
        <v>31.6</v>
      </c>
      <c r="D7" s="193">
        <v>12.11</v>
      </c>
      <c r="H7" s="182"/>
      <c r="I7" s="182"/>
      <c r="J7" s="182"/>
      <c r="K7" s="182"/>
      <c r="L7" s="182"/>
    </row>
    <row r="8" spans="1:12" ht="16.5" thickBot="1">
      <c r="A8" s="142" t="s">
        <v>105</v>
      </c>
      <c r="B8" s="187">
        <v>100</v>
      </c>
      <c r="C8" s="187">
        <v>77.4</v>
      </c>
      <c r="D8" s="194">
        <v>15.78</v>
      </c>
      <c r="G8" s="153"/>
      <c r="H8" s="269" t="s">
        <v>117</v>
      </c>
      <c r="I8" s="270"/>
      <c r="J8" s="270"/>
      <c r="K8" s="270"/>
      <c r="L8" s="270"/>
    </row>
    <row r="9" spans="1:4" ht="15.75">
      <c r="A9" s="142" t="s">
        <v>85</v>
      </c>
      <c r="B9" s="187">
        <v>95.2</v>
      </c>
      <c r="C9" s="191">
        <v>23.8</v>
      </c>
      <c r="D9" s="193">
        <v>13.38</v>
      </c>
    </row>
    <row r="10" spans="1:4" ht="15.75">
      <c r="A10" s="142" t="s">
        <v>86</v>
      </c>
      <c r="B10" s="191">
        <v>65.2</v>
      </c>
      <c r="C10" s="188">
        <v>30.4</v>
      </c>
      <c r="D10" s="193">
        <v>12.91</v>
      </c>
    </row>
    <row r="11" spans="1:4" ht="15.75">
      <c r="A11" s="142" t="s">
        <v>87</v>
      </c>
      <c r="B11" s="188">
        <v>83.3</v>
      </c>
      <c r="C11" s="187">
        <v>66.7</v>
      </c>
      <c r="D11" s="194">
        <v>17</v>
      </c>
    </row>
    <row r="12" spans="1:4" ht="15.75">
      <c r="A12" s="142" t="s">
        <v>88</v>
      </c>
      <c r="B12" s="187">
        <v>100</v>
      </c>
      <c r="C12" s="187">
        <v>71.4</v>
      </c>
      <c r="D12" s="194">
        <v>16</v>
      </c>
    </row>
    <row r="13" spans="1:4" ht="15.75">
      <c r="A13" s="142" t="s">
        <v>89</v>
      </c>
      <c r="B13" s="188">
        <v>90</v>
      </c>
      <c r="C13" s="187">
        <v>60</v>
      </c>
      <c r="D13" s="193">
        <v>13.3</v>
      </c>
    </row>
    <row r="14" spans="1:4" ht="15.75">
      <c r="A14" s="142" t="s">
        <v>90</v>
      </c>
      <c r="B14" s="188">
        <v>88.2</v>
      </c>
      <c r="C14" s="188">
        <v>52.9</v>
      </c>
      <c r="D14" s="194">
        <v>15.47</v>
      </c>
    </row>
    <row r="15" spans="1:4" ht="15.75">
      <c r="A15" s="142" t="s">
        <v>92</v>
      </c>
      <c r="B15" s="188">
        <v>84.6</v>
      </c>
      <c r="C15" s="188">
        <v>46.2</v>
      </c>
      <c r="D15" s="193">
        <v>14.23</v>
      </c>
    </row>
    <row r="16" spans="1:4" ht="15.75">
      <c r="A16" s="142" t="s">
        <v>93</v>
      </c>
      <c r="B16" s="187">
        <v>100</v>
      </c>
      <c r="C16" s="187">
        <v>93.3</v>
      </c>
      <c r="D16" s="194">
        <v>15.4</v>
      </c>
    </row>
    <row r="17" spans="1:4" ht="15.75">
      <c r="A17" s="142" t="s">
        <v>94</v>
      </c>
      <c r="B17" s="188">
        <v>75</v>
      </c>
      <c r="C17" s="191">
        <v>25</v>
      </c>
      <c r="D17" s="193">
        <v>13</v>
      </c>
    </row>
    <row r="18" spans="1:4" ht="15.75">
      <c r="A18" s="142" t="s">
        <v>34</v>
      </c>
      <c r="B18" s="188">
        <v>80</v>
      </c>
      <c r="C18" s="191">
        <v>20</v>
      </c>
      <c r="D18" s="194">
        <v>14.4</v>
      </c>
    </row>
    <row r="19" spans="1:4" ht="15.75">
      <c r="A19" s="142" t="s">
        <v>95</v>
      </c>
      <c r="B19" s="188">
        <v>85.7</v>
      </c>
      <c r="C19" s="188">
        <v>42.9</v>
      </c>
      <c r="D19" s="194">
        <v>14.29</v>
      </c>
    </row>
    <row r="20" spans="1:4" ht="15.75">
      <c r="A20" s="142" t="s">
        <v>97</v>
      </c>
      <c r="B20" s="124">
        <v>91.4</v>
      </c>
      <c r="C20" s="187">
        <v>68.6</v>
      </c>
      <c r="D20" s="194">
        <v>15.74</v>
      </c>
    </row>
    <row r="21" spans="1:4" ht="15.75">
      <c r="A21" s="142" t="s">
        <v>99</v>
      </c>
      <c r="B21" s="188">
        <v>85.7</v>
      </c>
      <c r="C21" s="187">
        <v>57.1</v>
      </c>
      <c r="D21" s="193">
        <v>12.14</v>
      </c>
    </row>
    <row r="22" spans="1:4" ht="15.75">
      <c r="A22" s="142" t="s">
        <v>100</v>
      </c>
      <c r="B22" s="187">
        <v>100</v>
      </c>
      <c r="C22" s="188">
        <v>40</v>
      </c>
      <c r="D22" s="193">
        <v>13.2</v>
      </c>
    </row>
    <row r="23" spans="1:4" ht="15.75">
      <c r="A23" s="142" t="s">
        <v>101</v>
      </c>
      <c r="B23" s="187">
        <v>92.3</v>
      </c>
      <c r="C23" s="188">
        <v>46.2</v>
      </c>
      <c r="D23" s="194">
        <v>15.92</v>
      </c>
    </row>
    <row r="24" spans="1:4" ht="15.75">
      <c r="A24" s="142" t="s">
        <v>102</v>
      </c>
      <c r="B24" s="187">
        <v>100</v>
      </c>
      <c r="C24" s="188">
        <v>50</v>
      </c>
      <c r="D24" s="194">
        <v>14.75</v>
      </c>
    </row>
    <row r="25" spans="1:4" ht="15.75">
      <c r="A25" s="142" t="s">
        <v>103</v>
      </c>
      <c r="B25" s="188">
        <v>90.9</v>
      </c>
      <c r="C25" s="188">
        <v>36.4</v>
      </c>
      <c r="D25" s="192">
        <v>8.55</v>
      </c>
    </row>
    <row r="26" spans="1:4" ht="15.75">
      <c r="A26" s="142" t="s">
        <v>104</v>
      </c>
      <c r="B26" s="189">
        <v>89.2</v>
      </c>
      <c r="C26" s="189">
        <v>54.1</v>
      </c>
      <c r="D26" s="193">
        <v>12.39</v>
      </c>
    </row>
    <row r="27" spans="1:4" ht="15.75">
      <c r="A27" s="185" t="s">
        <v>120</v>
      </c>
      <c r="B27" s="124">
        <v>91</v>
      </c>
      <c r="C27" s="124">
        <v>55</v>
      </c>
      <c r="D27" s="190">
        <v>14.25</v>
      </c>
    </row>
    <row r="28" spans="1:4" ht="15">
      <c r="A28" s="184" t="s">
        <v>121</v>
      </c>
      <c r="B28" s="186"/>
      <c r="C28" s="186"/>
      <c r="D28" s="141"/>
    </row>
  </sheetData>
  <sheetProtection/>
  <mergeCells count="3">
    <mergeCell ref="H4:L4"/>
    <mergeCell ref="H6:L6"/>
    <mergeCell ref="H8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SVETLANA_S</cp:lastModifiedBy>
  <dcterms:created xsi:type="dcterms:W3CDTF">2013-11-14T09:27:49Z</dcterms:created>
  <dcterms:modified xsi:type="dcterms:W3CDTF">2013-12-16T09:31:57Z</dcterms:modified>
  <cp:category/>
  <cp:version/>
  <cp:contentType/>
  <cp:contentStatus/>
</cp:coreProperties>
</file>