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1"/>
  </bookViews>
  <sheets>
    <sheet name="анализ с заданиями" sheetId="1" r:id="rId1"/>
    <sheet name="успев.качество" sheetId="2" r:id="rId2"/>
    <sheet name="диаграммы" sheetId="3" r:id="rId3"/>
    <sheet name="мониторинг качества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'диаграммы'!$A$27:$C$27</definedName>
    <definedName name="_xlnm._FilterDatabase" localSheetId="5" hidden="1">'ср. балл'!$B$27:$C$27</definedName>
  </definedNames>
  <calcPr fullCalcOnLoad="1"/>
</workbook>
</file>

<file path=xl/sharedStrings.xml><?xml version="1.0" encoding="utf-8"?>
<sst xmlns="http://schemas.openxmlformats.org/spreadsheetml/2006/main" count="424" uniqueCount="119">
  <si>
    <t>ОУ</t>
  </si>
  <si>
    <t>Класс</t>
  </si>
  <si>
    <t>Ф.И.О. учителя</t>
  </si>
  <si>
    <t>Кол-во писавших</t>
  </si>
  <si>
    <t xml:space="preserve">Анализ результатов МДР по баллам учащихся 11-х кл. ( обществознание, 29.10.2013) </t>
  </si>
  <si>
    <t>11А</t>
  </si>
  <si>
    <t>И.А.Игнатова</t>
  </si>
  <si>
    <t>Вытченко Д.А.</t>
  </si>
  <si>
    <t>Горбатова С.К</t>
  </si>
  <si>
    <t>Кравченко С.Е.</t>
  </si>
  <si>
    <t>Лапшенова Е.В.</t>
  </si>
  <si>
    <t>11а</t>
  </si>
  <si>
    <t>Пивкина С.В.</t>
  </si>
  <si>
    <t>Агаджанян Л.А.</t>
  </si>
  <si>
    <t>Кочерова О.Н.</t>
  </si>
  <si>
    <t>Симиютина Л.И.</t>
  </si>
  <si>
    <t>Светличная И.В.</t>
  </si>
  <si>
    <t>11Б</t>
  </si>
  <si>
    <t>Приступа И.П.</t>
  </si>
  <si>
    <t>Жидяева Л.Н.</t>
  </si>
  <si>
    <t>Подколзина Т.Г.</t>
  </si>
  <si>
    <t>Е.В. Сычева</t>
  </si>
  <si>
    <t>Пиулькина Е. Г.</t>
  </si>
  <si>
    <t>Кравцова М.А.</t>
  </si>
  <si>
    <t>Деркач Г.Н.</t>
  </si>
  <si>
    <t>Жукова Т.А.</t>
  </si>
  <si>
    <t>Кузнецова Т.В.</t>
  </si>
  <si>
    <t>Фудякина Н.В.</t>
  </si>
  <si>
    <t>Шапран Н.А.</t>
  </si>
  <si>
    <t>Горбенко С.А.</t>
  </si>
  <si>
    <t>кол-во</t>
  </si>
  <si>
    <t>Ср. балл по классу</t>
  </si>
  <si>
    <t>ср.балл по ОУ</t>
  </si>
  <si>
    <t>Кололеева Н.В.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</si>
  <si>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17) </t>
    </r>
  </si>
  <si>
    <t>итого</t>
  </si>
  <si>
    <t>11 А</t>
  </si>
  <si>
    <t>Таранюкова Н.В.</t>
  </si>
  <si>
    <t>Итоги:</t>
  </si>
  <si>
    <t>Кол-во уч-ся в ОУ</t>
  </si>
  <si>
    <t>Кол-во пис-х в ОУ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</si>
  <si>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ОУ. Для заданий типа B и С учащиеся дифференцируются в соответствии с набранными баллами (например, в столбце С1(2) – количество учеников набравших 2 балла за задание C1)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</si>
  <si>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ОУ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</si>
  <si>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ОУ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</si>
  <si>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ОУ. Для заданий типа B и С учащиеся дифференцируются в соответствии с набранными баллами (например, в столбце С1(2) – количество учеников набравших 2 балла за задание C1)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</si>
  <si>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</si>
  <si>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 Для заданий типа B и С учащиеся дифференцируются в соответствии с набранными баллами (например, в столбце С1(2) – количество учеников набравших 2 балла за задание C1)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</si>
  <si>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</si>
  <si>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полученных
 оценок в ОУ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</si>
  <si>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A1</t>
  </si>
  <si>
    <t>A2</t>
  </si>
  <si>
    <t>A3</t>
  </si>
  <si>
    <t>A4</t>
  </si>
  <si>
    <t>A5</t>
  </si>
  <si>
    <t>В1</t>
  </si>
  <si>
    <t>В2(1)</t>
  </si>
  <si>
    <t>В2(2)</t>
  </si>
  <si>
    <t>В3(1)</t>
  </si>
  <si>
    <t>В3(2)</t>
  </si>
  <si>
    <t>С1(1)</t>
  </si>
  <si>
    <t>С1(2)</t>
  </si>
  <si>
    <t>С2(1)</t>
  </si>
  <si>
    <t>С2(2)</t>
  </si>
  <si>
    <t>С3(1)</t>
  </si>
  <si>
    <t>С3(2)</t>
  </si>
  <si>
    <t>С3(3)</t>
  </si>
  <si>
    <t>"2"</t>
  </si>
  <si>
    <t>"3"</t>
  </si>
  <si>
    <t>"4"</t>
  </si>
  <si>
    <t>"5"</t>
  </si>
  <si>
    <t>о</t>
  </si>
  <si>
    <t>п</t>
  </si>
  <si>
    <t>Жидяева л.Н.</t>
  </si>
  <si>
    <t>г</t>
  </si>
  <si>
    <t>О</t>
  </si>
  <si>
    <t>Кололеева Е.В.</t>
  </si>
  <si>
    <t>А</t>
  </si>
  <si>
    <t>Федякина Н.В.</t>
  </si>
  <si>
    <t>Игнатова И.А.</t>
  </si>
  <si>
    <t>Анализ результатов МДР по обществознанию (29.10.2013) учащихся 11-х классов</t>
  </si>
  <si>
    <t>успеваемость</t>
  </si>
  <si>
    <t>качество</t>
  </si>
  <si>
    <t>по району</t>
  </si>
  <si>
    <t>усп.</t>
  </si>
  <si>
    <t>кач.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</si>
  <si>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</si>
  <si>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</si>
  <si>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</si>
  <si>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</si>
  <si>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</si>
  <si>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</si>
  <si>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</si>
  <si>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</si>
  <si>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</si>
  <si>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</si>
  <si>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</si>
  <si>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</si>
  <si>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</si>
  <si>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</si>
  <si>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</si>
  <si>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</si>
  <si>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№19</t>
  </si>
  <si>
    <t>№20</t>
  </si>
  <si>
    <t>№22</t>
  </si>
  <si>
    <t>№23</t>
  </si>
  <si>
    <t>№24</t>
  </si>
  <si>
    <t>№25</t>
  </si>
  <si>
    <t>№36</t>
  </si>
  <si>
    <t>% качества</t>
  </si>
  <si>
    <t>Качество по району - 23%</t>
  </si>
  <si>
    <t>% качества ниже районного показателя</t>
  </si>
  <si>
    <t xml:space="preserve">    очень низкий % качества</t>
  </si>
  <si>
    <t>ср. балл</t>
  </si>
  <si>
    <t>Рейтинг</t>
  </si>
  <si>
    <t>район</t>
  </si>
  <si>
    <t xml:space="preserve">     выше районного</t>
  </si>
  <si>
    <t xml:space="preserve">     ниже районного</t>
  </si>
  <si>
    <t xml:space="preserve">     очень низкий результат</t>
  </si>
  <si>
    <t>Мониторинг качества знаний уч-ся 11-х классов (МДР по обществознанию 29.10.13г.)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</si>
</sst>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b/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Calibri"/>
      <family val="2"/>
    </font>
    <font>
      <b/>
      <i/>
      <sz val="12"/>
      <color indexed="62"/>
      <name val="Times New Roman"/>
      <family val="1"/>
    </font>
    <font>
      <b/>
      <i/>
      <sz val="12"/>
      <color indexed="2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5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5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68" fillId="34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9" fillId="0" borderId="17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right" vertical="center" wrapText="1"/>
      <protection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vertical="center" wrapText="1"/>
      <protection/>
    </xf>
    <xf numFmtId="0" fontId="68" fillId="34" borderId="13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68" fillId="34" borderId="4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righ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68" fillId="34" borderId="17" xfId="0" applyFont="1" applyFill="1" applyBorder="1" applyAlignment="1" applyProtection="1">
      <alignment/>
      <protection locked="0"/>
    </xf>
    <xf numFmtId="0" fontId="69" fillId="0" borderId="34" xfId="0" applyFont="1" applyBorder="1" applyAlignment="1">
      <alignment horizontal="center" vertical="center"/>
    </xf>
    <xf numFmtId="0" fontId="6" fillId="33" borderId="47" xfId="0" applyFont="1" applyFill="1" applyBorder="1" applyAlignment="1" applyProtection="1">
      <alignment/>
      <protection locked="0"/>
    </xf>
    <xf numFmtId="0" fontId="69" fillId="0" borderId="35" xfId="0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35" borderId="53" xfId="0" applyFill="1" applyBorder="1" applyAlignment="1">
      <alignment/>
    </xf>
    <xf numFmtId="0" fontId="68" fillId="35" borderId="54" xfId="0" applyFont="1" applyFill="1" applyBorder="1" applyAlignment="1" applyProtection="1">
      <alignment/>
      <protection locked="0"/>
    </xf>
    <xf numFmtId="0" fontId="30" fillId="0" borderId="34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0" fillId="0" borderId="5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54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/>
      <protection/>
    </xf>
    <xf numFmtId="9" fontId="0" fillId="0" borderId="14" xfId="55" applyFont="1" applyFill="1" applyBorder="1" applyAlignment="1">
      <alignment/>
    </xf>
    <xf numFmtId="9" fontId="0" fillId="0" borderId="15" xfId="55" applyFont="1" applyFill="1" applyBorder="1" applyAlignment="1">
      <alignment/>
    </xf>
    <xf numFmtId="9" fontId="0" fillId="0" borderId="56" xfId="55" applyFont="1" applyFill="1" applyBorder="1" applyAlignment="1">
      <alignment/>
    </xf>
    <xf numFmtId="0" fontId="0" fillId="0" borderId="54" xfId="0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 applyProtection="1">
      <alignment horizontal="center"/>
      <protection/>
    </xf>
    <xf numFmtId="0" fontId="0" fillId="0" borderId="57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58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60" xfId="0" applyNumberForma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textRotation="90" wrapText="1"/>
      <protection/>
    </xf>
    <xf numFmtId="0" fontId="2" fillId="0" borderId="62" xfId="0" applyFont="1" applyFill="1" applyBorder="1" applyAlignment="1" applyProtection="1">
      <alignment horizontal="center" vertical="center" textRotation="90" wrapText="1"/>
      <protection/>
    </xf>
    <xf numFmtId="0" fontId="2" fillId="0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63" xfId="0" applyFont="1" applyFill="1" applyBorder="1" applyAlignment="1" applyProtection="1">
      <alignment horizontal="center" vertical="center" textRotation="90" wrapText="1"/>
      <protection/>
    </xf>
    <xf numFmtId="0" fontId="2" fillId="0" borderId="55" xfId="0" applyFont="1" applyFill="1" applyBorder="1" applyAlignment="1" applyProtection="1">
      <alignment horizontal="center" vertical="center" textRotation="90" wrapText="1"/>
      <protection/>
    </xf>
    <xf numFmtId="0" fontId="2" fillId="0" borderId="64" xfId="0" applyFont="1" applyFill="1" applyBorder="1" applyAlignment="1" applyProtection="1">
      <alignment horizontal="center" vertical="center" textRotation="90" wrapText="1"/>
      <protection/>
    </xf>
    <xf numFmtId="0" fontId="31" fillId="0" borderId="26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61" xfId="0" applyFont="1" applyFill="1" applyBorder="1" applyAlignment="1" applyProtection="1">
      <alignment/>
      <protection locked="0"/>
    </xf>
    <xf numFmtId="9" fontId="3" fillId="0" borderId="54" xfId="55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/>
      <protection locked="0"/>
    </xf>
    <xf numFmtId="9" fontId="0" fillId="0" borderId="54" xfId="55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9" fontId="0" fillId="0" borderId="34" xfId="55" applyFont="1" applyFill="1" applyBorder="1" applyAlignment="1" applyProtection="1">
      <alignment horizontal="center" vertical="center"/>
      <protection/>
    </xf>
    <xf numFmtId="9" fontId="0" fillId="0" borderId="62" xfId="55" applyFont="1" applyFill="1" applyBorder="1" applyAlignment="1" applyProtection="1">
      <alignment horizontal="center" vertical="center"/>
      <protection/>
    </xf>
    <xf numFmtId="9" fontId="0" fillId="0" borderId="35" xfId="55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29" fillId="0" borderId="63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66" xfId="0" applyFont="1" applyFill="1" applyBorder="1" applyAlignment="1" applyProtection="1">
      <alignment horizontal="center" vertical="center" wrapText="1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9" fontId="0" fillId="0" borderId="54" xfId="55" applyFont="1" applyFill="1" applyBorder="1" applyAlignment="1" applyProtection="1">
      <alignment horizontal="center" vertical="center"/>
      <protection/>
    </xf>
    <xf numFmtId="9" fontId="0" fillId="0" borderId="34" xfId="55" applyFont="1" applyFill="1" applyBorder="1" applyAlignment="1" applyProtection="1">
      <alignment horizontal="center" vertical="center"/>
      <protection/>
    </xf>
    <xf numFmtId="9" fontId="0" fillId="0" borderId="62" xfId="55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9" fillId="0" borderId="63" xfId="0" applyFont="1" applyFill="1" applyBorder="1" applyAlignment="1" applyProtection="1">
      <alignment horizontal="left" vertical="center" wrapText="1"/>
      <protection/>
    </xf>
    <xf numFmtId="0" fontId="29" fillId="0" borderId="65" xfId="0" applyFont="1" applyFill="1" applyBorder="1" applyAlignment="1" applyProtection="1">
      <alignment horizontal="left" vertical="center" wrapText="1"/>
      <protection/>
    </xf>
    <xf numFmtId="0" fontId="29" fillId="0" borderId="66" xfId="0" applyFont="1" applyFill="1" applyBorder="1" applyAlignment="1" applyProtection="1">
      <alignment horizontal="left" vertical="center" wrapText="1"/>
      <protection/>
    </xf>
    <xf numFmtId="0" fontId="29" fillId="0" borderId="55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46" xfId="0" applyFont="1" applyFill="1" applyBorder="1" applyAlignment="1" applyProtection="1">
      <alignment horizontal="left" vertical="center" wrapText="1"/>
      <protection/>
    </xf>
    <xf numFmtId="0" fontId="29" fillId="0" borderId="64" xfId="0" applyFont="1" applyFill="1" applyBorder="1" applyAlignment="1" applyProtection="1">
      <alignment horizontal="left" vertical="center" wrapText="1"/>
      <protection/>
    </xf>
    <xf numFmtId="0" fontId="29" fillId="0" borderId="67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 applyProtection="1">
      <alignment horizontal="left" vertical="center" wrapText="1"/>
      <protection/>
    </xf>
    <xf numFmtId="0" fontId="0" fillId="0" borderId="49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0" fillId="0" borderId="41" xfId="0" applyNumberFormat="1" applyFill="1" applyBorder="1" applyAlignment="1" applyProtection="1">
      <alignment horizontal="left"/>
      <protection locked="0"/>
    </xf>
    <xf numFmtId="0" fontId="71" fillId="0" borderId="49" xfId="0" applyNumberFormat="1" applyFont="1" applyFill="1" applyBorder="1" applyAlignment="1" applyProtection="1">
      <alignment horizontal="left"/>
      <protection locked="0"/>
    </xf>
    <xf numFmtId="0" fontId="71" fillId="0" borderId="41" xfId="0" applyNumberFormat="1" applyFont="1" applyFill="1" applyBorder="1" applyAlignment="1" applyProtection="1">
      <alignment horizontal="left"/>
      <protection locked="0"/>
    </xf>
    <xf numFmtId="9" fontId="3" fillId="0" borderId="51" xfId="55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9" fontId="0" fillId="0" borderId="51" xfId="55" applyFont="1" applyFill="1" applyBorder="1" applyAlignment="1" applyProtection="1">
      <alignment horizontal="center" vertical="center"/>
      <protection/>
    </xf>
    <xf numFmtId="9" fontId="0" fillId="0" borderId="51" xfId="55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3" fillId="0" borderId="63" xfId="0" applyFont="1" applyFill="1" applyBorder="1" applyAlignment="1" applyProtection="1">
      <alignment horizontal="center" vertical="center" wrapText="1"/>
      <protection/>
    </xf>
    <xf numFmtId="0" fontId="33" fillId="0" borderId="65" xfId="0" applyFont="1" applyFill="1" applyBorder="1" applyAlignment="1" applyProtection="1">
      <alignment horizontal="center" vertical="center" wrapText="1"/>
      <protection/>
    </xf>
    <xf numFmtId="0" fontId="33" fillId="0" borderId="66" xfId="0" applyFont="1" applyFill="1" applyBorder="1" applyAlignment="1" applyProtection="1">
      <alignment horizontal="center" vertical="center" wrapText="1"/>
      <protection/>
    </xf>
    <xf numFmtId="0" fontId="33" fillId="0" borderId="64" xfId="0" applyFont="1" applyFill="1" applyBorder="1" applyAlignment="1" applyProtection="1">
      <alignment horizontal="center" vertical="center" wrapText="1"/>
      <protection/>
    </xf>
    <xf numFmtId="0" fontId="33" fillId="0" borderId="6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71" fillId="0" borderId="36" xfId="0" applyNumberFormat="1" applyFont="1" applyFill="1" applyBorder="1" applyAlignment="1" applyProtection="1">
      <alignment horizontal="left"/>
      <protection locked="0"/>
    </xf>
    <xf numFmtId="0" fontId="0" fillId="0" borderId="65" xfId="0" applyNumberFormat="1" applyFill="1" applyBorder="1" applyAlignment="1" applyProtection="1">
      <alignment/>
      <protection locked="0"/>
    </xf>
    <xf numFmtId="0" fontId="31" fillId="0" borderId="39" xfId="0" applyFont="1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9" fontId="0" fillId="0" borderId="63" xfId="55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71" fillId="0" borderId="53" xfId="0" applyNumberFormat="1" applyFont="1" applyFill="1" applyBorder="1" applyAlignment="1" applyProtection="1">
      <alignment horizontal="left"/>
      <protection locked="0"/>
    </xf>
    <xf numFmtId="0" fontId="0" fillId="0" borderId="52" xfId="0" applyNumberFormat="1" applyFill="1" applyBorder="1" applyAlignment="1" applyProtection="1">
      <alignment/>
      <protection locked="0"/>
    </xf>
    <xf numFmtId="0" fontId="31" fillId="0" borderId="56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71" fillId="0" borderId="4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31" fillId="0" borderId="68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9" fontId="0" fillId="0" borderId="55" xfId="55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72" fillId="0" borderId="39" xfId="0" applyFont="1" applyBorder="1" applyAlignment="1">
      <alignment horizontal="center" textRotation="90"/>
    </xf>
    <xf numFmtId="0" fontId="72" fillId="0" borderId="68" xfId="0" applyFont="1" applyBorder="1" applyAlignment="1">
      <alignment horizontal="center" textRotation="9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69" fillId="0" borderId="39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61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72" fillId="0" borderId="48" xfId="0" applyFont="1" applyBorder="1" applyAlignment="1">
      <alignment horizontal="center" textRotation="90"/>
    </xf>
    <xf numFmtId="0" fontId="72" fillId="0" borderId="23" xfId="0" applyFont="1" applyBorder="1" applyAlignment="1">
      <alignment horizontal="center" textRotation="90"/>
    </xf>
    <xf numFmtId="0" fontId="69" fillId="0" borderId="4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35" borderId="54" xfId="0" applyFont="1" applyFill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73" fillId="0" borderId="54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6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9" fillId="15" borderId="39" xfId="0" applyFont="1" applyFill="1" applyBorder="1" applyAlignment="1">
      <alignment horizontal="center"/>
    </xf>
    <xf numFmtId="0" fontId="69" fillId="15" borderId="56" xfId="0" applyFont="1" applyFill="1" applyBorder="1" applyAlignment="1">
      <alignment horizontal="center"/>
    </xf>
    <xf numFmtId="0" fontId="69" fillId="15" borderId="68" xfId="0" applyFont="1" applyFill="1" applyBorder="1" applyAlignment="1">
      <alignment horizontal="center"/>
    </xf>
    <xf numFmtId="0" fontId="69" fillId="36" borderId="68" xfId="0" applyFont="1" applyFill="1" applyBorder="1" applyAlignment="1">
      <alignment horizontal="center"/>
    </xf>
    <xf numFmtId="0" fontId="69" fillId="36" borderId="26" xfId="0" applyFont="1" applyFill="1" applyBorder="1" applyAlignment="1">
      <alignment horizontal="center"/>
    </xf>
    <xf numFmtId="0" fontId="69" fillId="36" borderId="56" xfId="0" applyFont="1" applyFill="1" applyBorder="1" applyAlignment="1">
      <alignment horizontal="center"/>
    </xf>
    <xf numFmtId="0" fontId="41" fillId="36" borderId="56" xfId="0" applyFont="1" applyFill="1" applyBorder="1" applyAlignment="1" applyProtection="1">
      <alignment/>
      <protection locked="0"/>
    </xf>
    <xf numFmtId="0" fontId="41" fillId="36" borderId="26" xfId="0" applyFont="1" applyFill="1" applyBorder="1" applyAlignment="1" applyProtection="1">
      <alignment/>
      <protection locked="0"/>
    </xf>
    <xf numFmtId="0" fontId="69" fillId="36" borderId="61" xfId="0" applyFont="1" applyFill="1" applyBorder="1" applyAlignment="1">
      <alignment horizontal="center"/>
    </xf>
    <xf numFmtId="0" fontId="41" fillId="36" borderId="61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73" fillId="0" borderId="0" xfId="0" applyFont="1" applyAlignment="1">
      <alignment horizontal="left"/>
    </xf>
    <xf numFmtId="0" fontId="69" fillId="33" borderId="62" xfId="0" applyFont="1" applyFill="1" applyBorder="1" applyAlignment="1" applyProtection="1">
      <alignment horizontal="center"/>
      <protection locked="0"/>
    </xf>
    <xf numFmtId="0" fontId="59" fillId="0" borderId="54" xfId="0" applyFont="1" applyBorder="1" applyAlignment="1">
      <alignment horizontal="center" wrapText="1"/>
    </xf>
    <xf numFmtId="0" fontId="69" fillId="0" borderId="62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37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36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73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41" fillId="15" borderId="39" xfId="0" applyFont="1" applyFill="1" applyBorder="1" applyAlignment="1" applyProtection="1">
      <alignment/>
      <protection locked="0"/>
    </xf>
    <xf numFmtId="0" fontId="41" fillId="0" borderId="68" xfId="0" applyFont="1" applyFill="1" applyBorder="1" applyAlignment="1" applyProtection="1">
      <alignment/>
      <protection locked="0"/>
    </xf>
    <xf numFmtId="0" fontId="41" fillId="0" borderId="26" xfId="0" applyFont="1" applyFill="1" applyBorder="1" applyAlignment="1" applyProtection="1">
      <alignment/>
      <protection locked="0"/>
    </xf>
    <xf numFmtId="0" fontId="41" fillId="0" borderId="61" xfId="0" applyFont="1" applyFill="1" applyBorder="1" applyAlignment="1" applyProtection="1">
      <alignment/>
      <protection locked="0"/>
    </xf>
    <xf numFmtId="0" fontId="41" fillId="36" borderId="68" xfId="0" applyFont="1" applyFill="1" applyBorder="1" applyAlignment="1" applyProtection="1">
      <alignment/>
      <protection locked="0"/>
    </xf>
    <xf numFmtId="0" fontId="41" fillId="0" borderId="56" xfId="0" applyFont="1" applyFill="1" applyBorder="1" applyAlignment="1" applyProtection="1">
      <alignment/>
      <protection locked="0"/>
    </xf>
    <xf numFmtId="0" fontId="41" fillId="15" borderId="56" xfId="0" applyFont="1" applyFill="1" applyBorder="1" applyAlignment="1" applyProtection="1">
      <alignment/>
      <protection locked="0"/>
    </xf>
    <xf numFmtId="0" fontId="41" fillId="15" borderId="68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Процент полученных оценок за МДР по обществознанию уч-ся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11-х кл., 29.10.13г.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5"/>
          <c:y val="0.148"/>
          <c:w val="0.88825"/>
          <c:h val="0.8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'успев.качество'!$R$4:$R$7</c:f>
              <c:strCache/>
            </c:strRef>
          </c:cat>
          <c:val>
            <c:numRef>
              <c:f>'успев.качество'!$S$4:$S$7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25"/>
          <c:y val="0.84825"/>
          <c:w val="0.9272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ОУ по успеваемости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(МДР по обществознанию уч-ся 11-х кл., 29.10.13г.)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245"/>
          <c:w val="0.991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- 65%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диаграммы!$B$3:$B$25</c:f>
              <c:numCache/>
            </c:numRef>
          </c:val>
        </c:ser>
        <c:ser>
          <c:idx val="1"/>
          <c:order val="1"/>
          <c:tx>
            <c:v>Качество по району - 23%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диаграммы!$A$3:$A$25</c:f>
              <c:strCache/>
            </c:strRef>
          </c:cat>
          <c:val>
            <c:numRef>
              <c:f>диаграммы!$C$3:$C$25</c:f>
              <c:numCache/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18175"/>
          <c:y val="0.17925"/>
          <c:w val="0.74525"/>
          <c:h val="0.073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МКШ по успеваемости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(МДР по обществознанию уч-ся 11-х кл., 29.10.13г.)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75"/>
          <c:w val="0.974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- 65%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диаграммы!$A$28:$A$35</c:f>
              <c:strCache/>
            </c:strRef>
          </c:cat>
          <c:val>
            <c:numRef>
              <c:f>диаграммы!$B$28:$B$35</c:f>
              <c:numCache/>
            </c:numRef>
          </c:val>
        </c:ser>
        <c:ser>
          <c:idx val="1"/>
          <c:order val="1"/>
          <c:tx>
            <c:v>Качество по району - 23%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диаграммы!$A$28:$A$35</c:f>
              <c:strCache/>
            </c:strRef>
          </c:cat>
          <c:val>
            <c:numRef>
              <c:f>диаграммы!$C$28:$C$35</c:f>
              <c:numCache/>
            </c:numRef>
          </c:val>
        </c:ser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12125"/>
          <c:y val="0.185"/>
          <c:w val="0.80825"/>
          <c:h val="0.09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Распределение среднего балла среди ОУ района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(МДР по обществознанию уч-ся 11-х кл., 29.10.13г.)</a:t>
            </a:r>
          </a:p>
        </c:rich>
      </c:tx>
      <c:layout>
        <c:manualLayout>
          <c:xMode val="factor"/>
          <c:yMode val="factor"/>
          <c:x val="-0.027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775"/>
          <c:w val="0.982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- 8,95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балл'!$B$3:$B$25</c:f>
              <c:strCache/>
            </c:strRef>
          </c:cat>
          <c:val>
            <c:numRef>
              <c:f>'ср. балл'!$C$3:$C$25</c:f>
              <c:numCache/>
            </c:numRef>
          </c:val>
        </c:ser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16725"/>
          <c:y val="0.15775"/>
          <c:w val="0.74975"/>
          <c:h val="0.0557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Распределение среднего балла среди МКШ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(МДР по обществознанию уч-ся 11-х кл., 29.10.13г.)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3"/>
          <c:w val="0.979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- 8,95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балл'!$B$28:$B$35</c:f>
              <c:strCache/>
            </c:strRef>
          </c:cat>
          <c:val>
            <c:numRef>
              <c:f>'ср. балл'!$C$28:$C$35</c:f>
              <c:numCache/>
            </c:numRef>
          </c:val>
        </c:ser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4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51875"/>
          <c:y val="0.18625"/>
          <c:w val="0.4375"/>
          <c:h val="0.066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457200</xdr:colOff>
      <xdr:row>2</xdr:row>
      <xdr:rowOff>19050</xdr:rowOff>
    </xdr:from>
    <xdr:to>
      <xdr:col>24</xdr:col>
      <xdr:colOff>381000</xdr:colOff>
      <xdr:row>20</xdr:row>
      <xdr:rowOff>104775</xdr:rowOff>
    </xdr:to>
    <xdr:graphicFrame>
      <xdr:nvGraphicFramePr>
        <xdr:cNvPr id="1" name="Диаграмма 1"/>
        <xdr:cNvGraphicFramePr/>
      </xdr:nvGraphicFramePr>
      <xdr:xfrm>
        <a:off x="7458075" y="409575"/>
        <a:ext cx="4800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19050</xdr:rowOff>
    </xdr:from>
    <xdr:to>
      <xdr:col>17</xdr:col>
      <xdr:colOff>95250</xdr:colOff>
      <xdr:row>22</xdr:row>
      <xdr:rowOff>19050</xdr:rowOff>
    </xdr:to>
    <xdr:graphicFrame>
      <xdr:nvGraphicFramePr>
        <xdr:cNvPr id="1" name="Диаграмма 1"/>
        <xdr:cNvGraphicFramePr/>
      </xdr:nvGraphicFramePr>
      <xdr:xfrm>
        <a:off x="2409825" y="219075"/>
        <a:ext cx="8048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11</xdr:row>
      <xdr:rowOff>28575</xdr:rowOff>
    </xdr:from>
    <xdr:to>
      <xdr:col>17</xdr:col>
      <xdr:colOff>95250</xdr:colOff>
      <xdr:row>11</xdr:row>
      <xdr:rowOff>28575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867025" y="2314575"/>
          <a:ext cx="759142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104775</xdr:rowOff>
    </xdr:from>
    <xdr:to>
      <xdr:col>17</xdr:col>
      <xdr:colOff>95250</xdr:colOff>
      <xdr:row>16</xdr:row>
      <xdr:rowOff>123825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2857500" y="3438525"/>
          <a:ext cx="7600950" cy="19050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28575</xdr:rowOff>
    </xdr:from>
    <xdr:to>
      <xdr:col>15</xdr:col>
      <xdr:colOff>571500</xdr:colOff>
      <xdr:row>43</xdr:row>
      <xdr:rowOff>114300</xdr:rowOff>
    </xdr:to>
    <xdr:graphicFrame>
      <xdr:nvGraphicFramePr>
        <xdr:cNvPr id="4" name="Диаграмма 8"/>
        <xdr:cNvGraphicFramePr/>
      </xdr:nvGraphicFramePr>
      <xdr:xfrm>
        <a:off x="2476500" y="5038725"/>
        <a:ext cx="72390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33</xdr:row>
      <xdr:rowOff>104775</xdr:rowOff>
    </xdr:from>
    <xdr:to>
      <xdr:col>15</xdr:col>
      <xdr:colOff>561975</xdr:colOff>
      <xdr:row>33</xdr:row>
      <xdr:rowOff>142875</xdr:rowOff>
    </xdr:to>
    <xdr:sp>
      <xdr:nvSpPr>
        <xdr:cNvPr id="5" name="Прямая соединительная линия 10"/>
        <xdr:cNvSpPr>
          <a:spLocks/>
        </xdr:cNvSpPr>
      </xdr:nvSpPr>
      <xdr:spPr>
        <a:xfrm flipV="1">
          <a:off x="2924175" y="6981825"/>
          <a:ext cx="6781800" cy="3810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38</xdr:row>
      <xdr:rowOff>123825</xdr:rowOff>
    </xdr:from>
    <xdr:to>
      <xdr:col>15</xdr:col>
      <xdr:colOff>561975</xdr:colOff>
      <xdr:row>38</xdr:row>
      <xdr:rowOff>133350</xdr:rowOff>
    </xdr:to>
    <xdr:sp>
      <xdr:nvSpPr>
        <xdr:cNvPr id="6" name="Прямая соединительная линия 12"/>
        <xdr:cNvSpPr>
          <a:spLocks/>
        </xdr:cNvSpPr>
      </xdr:nvSpPr>
      <xdr:spPr>
        <a:xfrm flipV="1">
          <a:off x="2924175" y="7991475"/>
          <a:ext cx="67818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142875</xdr:rowOff>
    </xdr:from>
    <xdr:to>
      <xdr:col>16</xdr:col>
      <xdr:colOff>504825</xdr:colOff>
      <xdr:row>22</xdr:row>
      <xdr:rowOff>171450</xdr:rowOff>
    </xdr:to>
    <xdr:graphicFrame>
      <xdr:nvGraphicFramePr>
        <xdr:cNvPr id="1" name="Диаграмма 1"/>
        <xdr:cNvGraphicFramePr/>
      </xdr:nvGraphicFramePr>
      <xdr:xfrm>
        <a:off x="2486025" y="333375"/>
        <a:ext cx="7772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11</xdr:row>
      <xdr:rowOff>66675</xdr:rowOff>
    </xdr:from>
    <xdr:to>
      <xdr:col>16</xdr:col>
      <xdr:colOff>504825</xdr:colOff>
      <xdr:row>11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924175" y="2228850"/>
          <a:ext cx="7334250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76200</xdr:rowOff>
    </xdr:from>
    <xdr:to>
      <xdr:col>17</xdr:col>
      <xdr:colOff>38100</xdr:colOff>
      <xdr:row>41</xdr:row>
      <xdr:rowOff>171450</xdr:rowOff>
    </xdr:to>
    <xdr:graphicFrame>
      <xdr:nvGraphicFramePr>
        <xdr:cNvPr id="3" name="Диаграмма 4"/>
        <xdr:cNvGraphicFramePr/>
      </xdr:nvGraphicFramePr>
      <xdr:xfrm>
        <a:off x="2476500" y="4829175"/>
        <a:ext cx="79248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30</xdr:row>
      <xdr:rowOff>66675</xdr:rowOff>
    </xdr:from>
    <xdr:to>
      <xdr:col>17</xdr:col>
      <xdr:colOff>28575</xdr:colOff>
      <xdr:row>30</xdr:row>
      <xdr:rowOff>85725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2857500" y="5991225"/>
          <a:ext cx="7534275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4.421875" style="0" customWidth="1"/>
    <col min="3" max="3" width="2.7109375" style="0" customWidth="1"/>
    <col min="4" max="4" width="16.8515625" style="0" customWidth="1"/>
    <col min="5" max="5" width="5.140625" style="0" customWidth="1"/>
    <col min="6" max="6" width="5.57421875" style="0" customWidth="1"/>
    <col min="7" max="31" width="5.7109375" style="0" customWidth="1"/>
  </cols>
  <sheetData>
    <row r="1" ht="15.75" thickBot="1"/>
    <row r="2" spans="1:31" ht="15.75" customHeight="1">
      <c r="A2" s="142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</row>
    <row r="3" spans="1:31" ht="15.7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</row>
    <row r="4" spans="1:31" ht="15.75" customHeight="1" thickBot="1">
      <c r="A4" s="157" t="s">
        <v>38</v>
      </c>
      <c r="B4" s="158"/>
      <c r="C4" s="158"/>
      <c r="D4" s="159"/>
      <c r="E4" s="124" t="s">
        <v>39</v>
      </c>
      <c r="F4" s="127" t="s">
        <v>40</v>
      </c>
      <c r="G4" s="95" t="s">
        <v>41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36"/>
      <c r="V4" s="36"/>
      <c r="W4" s="36"/>
      <c r="X4" s="96" t="s">
        <v>42</v>
      </c>
      <c r="Y4" s="96"/>
      <c r="Z4" s="96"/>
      <c r="AA4" s="96"/>
      <c r="AB4" s="96" t="s">
        <v>43</v>
      </c>
      <c r="AC4" s="96"/>
      <c r="AD4" s="96"/>
      <c r="AE4" s="96"/>
    </row>
    <row r="5" spans="1:31" ht="15.75" customHeight="1" thickBot="1">
      <c r="A5" s="160"/>
      <c r="B5" s="161"/>
      <c r="C5" s="161"/>
      <c r="D5" s="162"/>
      <c r="E5" s="125"/>
      <c r="F5" s="128"/>
      <c r="G5" s="106">
        <v>0.74</v>
      </c>
      <c r="H5" s="107">
        <v>0.55</v>
      </c>
      <c r="I5" s="107">
        <v>0.54</v>
      </c>
      <c r="J5" s="107">
        <v>0.59</v>
      </c>
      <c r="K5" s="107">
        <v>0.6</v>
      </c>
      <c r="L5" s="107">
        <v>0.58</v>
      </c>
      <c r="M5" s="107">
        <v>0.25</v>
      </c>
      <c r="N5" s="107">
        <v>0.31</v>
      </c>
      <c r="O5" s="107">
        <v>0.25</v>
      </c>
      <c r="P5" s="107">
        <v>0.22</v>
      </c>
      <c r="Q5" s="107">
        <v>0.19</v>
      </c>
      <c r="R5" s="107">
        <v>0.62</v>
      </c>
      <c r="S5" s="107">
        <v>0.16</v>
      </c>
      <c r="T5" s="107">
        <v>0.59</v>
      </c>
      <c r="U5" s="107">
        <v>0.12</v>
      </c>
      <c r="V5" s="107">
        <v>0.09</v>
      </c>
      <c r="W5" s="108">
        <v>0.21</v>
      </c>
      <c r="X5" s="97"/>
      <c r="Y5" s="96"/>
      <c r="Z5" s="96"/>
      <c r="AA5" s="96"/>
      <c r="AB5" s="96"/>
      <c r="AC5" s="96"/>
      <c r="AD5" s="96"/>
      <c r="AE5" s="96"/>
    </row>
    <row r="6" spans="1:31" ht="15.75" customHeight="1" thickBot="1">
      <c r="A6" s="160"/>
      <c r="B6" s="161"/>
      <c r="C6" s="161"/>
      <c r="D6" s="162"/>
      <c r="E6" s="125"/>
      <c r="F6" s="128"/>
      <c r="G6" s="98" t="s">
        <v>44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6"/>
      <c r="Y6" s="96"/>
      <c r="Z6" s="96"/>
      <c r="AA6" s="96"/>
      <c r="AB6" s="96"/>
      <c r="AC6" s="96"/>
      <c r="AD6" s="96"/>
      <c r="AE6" s="96"/>
    </row>
    <row r="7" spans="1:31" ht="15.75" customHeight="1" thickBot="1">
      <c r="A7" s="163"/>
      <c r="B7" s="164"/>
      <c r="C7" s="164"/>
      <c r="D7" s="165"/>
      <c r="E7" s="125"/>
      <c r="F7" s="128"/>
      <c r="G7" s="110">
        <v>263</v>
      </c>
      <c r="H7" s="110">
        <v>196</v>
      </c>
      <c r="I7" s="110">
        <v>190</v>
      </c>
      <c r="J7" s="110">
        <v>210</v>
      </c>
      <c r="K7" s="110">
        <v>212</v>
      </c>
      <c r="L7" s="110">
        <v>207</v>
      </c>
      <c r="M7" s="110">
        <v>87</v>
      </c>
      <c r="N7" s="110">
        <v>111</v>
      </c>
      <c r="O7" s="110">
        <v>87</v>
      </c>
      <c r="P7" s="110">
        <v>79</v>
      </c>
      <c r="Q7" s="110">
        <v>69</v>
      </c>
      <c r="R7" s="110">
        <v>221</v>
      </c>
      <c r="S7" s="110">
        <v>57</v>
      </c>
      <c r="T7" s="110">
        <v>208</v>
      </c>
      <c r="U7" s="110">
        <v>44</v>
      </c>
      <c r="V7" s="110">
        <v>33</v>
      </c>
      <c r="W7" s="110">
        <v>76</v>
      </c>
      <c r="X7" s="105">
        <v>124</v>
      </c>
      <c r="Y7" s="105">
        <v>149</v>
      </c>
      <c r="Z7" s="105">
        <v>77</v>
      </c>
      <c r="AA7" s="105">
        <v>4</v>
      </c>
      <c r="AB7" s="133">
        <v>0.35</v>
      </c>
      <c r="AC7" s="133">
        <v>0.42</v>
      </c>
      <c r="AD7" s="133">
        <v>0.22</v>
      </c>
      <c r="AE7" s="133">
        <v>0.01</v>
      </c>
    </row>
    <row r="8" spans="1:31" ht="15.75" customHeight="1" thickBot="1">
      <c r="A8" s="96" t="s">
        <v>0</v>
      </c>
      <c r="B8" s="96" t="s">
        <v>1</v>
      </c>
      <c r="C8" s="96" t="s">
        <v>45</v>
      </c>
      <c r="D8" s="123" t="s">
        <v>2</v>
      </c>
      <c r="E8" s="126"/>
      <c r="F8" s="129"/>
      <c r="G8" s="100" t="s">
        <v>46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96"/>
      <c r="V8" s="96"/>
      <c r="W8" s="96"/>
      <c r="X8" s="96" t="s">
        <v>47</v>
      </c>
      <c r="Y8" s="101"/>
      <c r="Z8" s="101"/>
      <c r="AA8" s="101"/>
      <c r="AB8" s="100" t="s">
        <v>48</v>
      </c>
      <c r="AC8" s="96"/>
      <c r="AD8" s="96"/>
      <c r="AE8" s="96"/>
    </row>
    <row r="9" spans="1:31" ht="15.75" thickBot="1">
      <c r="A9" s="36"/>
      <c r="B9" s="96"/>
      <c r="C9" s="96"/>
      <c r="D9" s="96"/>
      <c r="E9" s="109">
        <v>397</v>
      </c>
      <c r="F9" s="109">
        <v>354</v>
      </c>
      <c r="G9" s="102" t="s">
        <v>49</v>
      </c>
      <c r="H9" s="102" t="s">
        <v>50</v>
      </c>
      <c r="I9" s="102" t="s">
        <v>51</v>
      </c>
      <c r="J9" s="102" t="s">
        <v>52</v>
      </c>
      <c r="K9" s="102" t="s">
        <v>53</v>
      </c>
      <c r="L9" s="102" t="s">
        <v>54</v>
      </c>
      <c r="M9" s="102" t="s">
        <v>55</v>
      </c>
      <c r="N9" s="102" t="s">
        <v>56</v>
      </c>
      <c r="O9" s="102" t="s">
        <v>57</v>
      </c>
      <c r="P9" s="102" t="s">
        <v>58</v>
      </c>
      <c r="Q9" s="103" t="s">
        <v>59</v>
      </c>
      <c r="R9" s="103" t="s">
        <v>60</v>
      </c>
      <c r="S9" s="103" t="s">
        <v>61</v>
      </c>
      <c r="T9" s="103" t="s">
        <v>62</v>
      </c>
      <c r="U9" s="103" t="s">
        <v>63</v>
      </c>
      <c r="V9" s="103" t="s">
        <v>64</v>
      </c>
      <c r="W9" s="103" t="s">
        <v>65</v>
      </c>
      <c r="X9" s="102" t="s">
        <v>66</v>
      </c>
      <c r="Y9" s="102" t="s">
        <v>67</v>
      </c>
      <c r="Z9" s="102" t="s">
        <v>68</v>
      </c>
      <c r="AA9" s="102" t="s">
        <v>69</v>
      </c>
      <c r="AB9" s="104" t="s">
        <v>66</v>
      </c>
      <c r="AC9" s="104" t="s">
        <v>67</v>
      </c>
      <c r="AD9" s="104" t="s">
        <v>68</v>
      </c>
      <c r="AE9" s="104" t="s">
        <v>69</v>
      </c>
    </row>
    <row r="10" spans="1:31" ht="15.75" customHeight="1" thickBot="1">
      <c r="A10" s="152">
        <v>1</v>
      </c>
      <c r="B10" s="166" t="s">
        <v>36</v>
      </c>
      <c r="C10" s="111" t="s">
        <v>70</v>
      </c>
      <c r="D10" s="130" t="s">
        <v>37</v>
      </c>
      <c r="E10" s="112">
        <v>13</v>
      </c>
      <c r="F10" s="113">
        <v>12</v>
      </c>
      <c r="G10" s="112">
        <v>8</v>
      </c>
      <c r="H10" s="114">
        <v>2</v>
      </c>
      <c r="I10" s="114">
        <v>4</v>
      </c>
      <c r="J10" s="114">
        <v>3</v>
      </c>
      <c r="K10" s="114">
        <v>5</v>
      </c>
      <c r="L10" s="114">
        <v>8</v>
      </c>
      <c r="M10" s="114">
        <v>0</v>
      </c>
      <c r="N10" s="114">
        <v>5</v>
      </c>
      <c r="O10" s="114">
        <v>1</v>
      </c>
      <c r="P10" s="114">
        <v>1</v>
      </c>
      <c r="Q10" s="114">
        <v>1</v>
      </c>
      <c r="R10" s="114">
        <v>6</v>
      </c>
      <c r="S10" s="114">
        <v>0</v>
      </c>
      <c r="T10" s="114">
        <v>5</v>
      </c>
      <c r="U10" s="114">
        <v>0</v>
      </c>
      <c r="V10" s="114">
        <v>0</v>
      </c>
      <c r="W10" s="114">
        <v>12</v>
      </c>
      <c r="X10" s="134">
        <v>4</v>
      </c>
      <c r="Y10" s="134">
        <v>6</v>
      </c>
      <c r="Z10" s="134">
        <v>2</v>
      </c>
      <c r="AA10" s="134">
        <v>0</v>
      </c>
      <c r="AB10" s="149">
        <f>X10/(X10+Y10+Z10+AA10)</f>
        <v>0.3333333333333333</v>
      </c>
      <c r="AC10" s="149">
        <f>Y10/(X10+Y10+Z10+AA10)</f>
        <v>0.5</v>
      </c>
      <c r="AD10" s="149">
        <f>Z10/(X10+Y10+Z10+AA10)</f>
        <v>0.16666666666666666</v>
      </c>
      <c r="AE10" s="149">
        <f>AA10/(X10+Y10+Z10+AA10)</f>
        <v>0</v>
      </c>
    </row>
    <row r="11" spans="1:31" ht="15.75" thickBot="1">
      <c r="A11" s="153">
        <v>2</v>
      </c>
      <c r="B11" s="166" t="s">
        <v>5</v>
      </c>
      <c r="C11" s="111" t="s">
        <v>71</v>
      </c>
      <c r="D11" s="130" t="s">
        <v>72</v>
      </c>
      <c r="E11" s="112">
        <v>21</v>
      </c>
      <c r="F11" s="113">
        <v>17</v>
      </c>
      <c r="G11" s="112">
        <v>11</v>
      </c>
      <c r="H11" s="114">
        <v>6</v>
      </c>
      <c r="I11" s="114">
        <v>8</v>
      </c>
      <c r="J11" s="114">
        <v>7</v>
      </c>
      <c r="K11" s="114">
        <v>11</v>
      </c>
      <c r="L11" s="114">
        <v>10</v>
      </c>
      <c r="M11" s="114">
        <v>0</v>
      </c>
      <c r="N11" s="114">
        <v>5</v>
      </c>
      <c r="O11" s="114">
        <v>5</v>
      </c>
      <c r="P11" s="114">
        <v>3</v>
      </c>
      <c r="Q11" s="114">
        <v>3</v>
      </c>
      <c r="R11" s="114">
        <v>11</v>
      </c>
      <c r="S11" s="114">
        <v>4</v>
      </c>
      <c r="T11" s="114">
        <v>10</v>
      </c>
      <c r="U11" s="114">
        <v>4</v>
      </c>
      <c r="V11" s="114">
        <v>2</v>
      </c>
      <c r="W11" s="114">
        <v>1</v>
      </c>
      <c r="X11" s="134">
        <v>10</v>
      </c>
      <c r="Y11" s="134">
        <v>6</v>
      </c>
      <c r="Z11" s="134">
        <v>1</v>
      </c>
      <c r="AA11" s="134">
        <v>0</v>
      </c>
      <c r="AB11" s="138">
        <v>0.65</v>
      </c>
      <c r="AC11" s="135">
        <v>0.31</v>
      </c>
      <c r="AD11" s="135">
        <v>0.04</v>
      </c>
      <c r="AE11" s="135">
        <f>AA11/(X11+Y11+Z11+AA11)</f>
        <v>0</v>
      </c>
    </row>
    <row r="12" spans="1:31" ht="15.75" thickBot="1">
      <c r="A12" s="154"/>
      <c r="B12" s="167" t="s">
        <v>17</v>
      </c>
      <c r="C12" s="115" t="s">
        <v>70</v>
      </c>
      <c r="D12" s="131" t="s">
        <v>72</v>
      </c>
      <c r="E12" s="116">
        <v>12</v>
      </c>
      <c r="F12" s="117">
        <v>9</v>
      </c>
      <c r="G12" s="116">
        <v>6</v>
      </c>
      <c r="H12" s="118">
        <v>4</v>
      </c>
      <c r="I12" s="118">
        <v>3</v>
      </c>
      <c r="J12" s="118">
        <v>4</v>
      </c>
      <c r="K12" s="118">
        <v>7</v>
      </c>
      <c r="L12" s="118">
        <v>2</v>
      </c>
      <c r="M12" s="118">
        <v>3</v>
      </c>
      <c r="N12" s="118">
        <v>0</v>
      </c>
      <c r="O12" s="118">
        <v>0</v>
      </c>
      <c r="P12" s="118">
        <v>0</v>
      </c>
      <c r="Q12" s="118">
        <v>4</v>
      </c>
      <c r="R12" s="118">
        <v>2</v>
      </c>
      <c r="S12" s="118">
        <v>0</v>
      </c>
      <c r="T12" s="118">
        <v>6</v>
      </c>
      <c r="U12" s="118">
        <v>3</v>
      </c>
      <c r="V12" s="118">
        <v>0</v>
      </c>
      <c r="W12" s="118">
        <v>0</v>
      </c>
      <c r="X12" s="136">
        <v>7</v>
      </c>
      <c r="Y12" s="136">
        <v>2</v>
      </c>
      <c r="Z12" s="136">
        <v>0</v>
      </c>
      <c r="AA12" s="136">
        <v>0</v>
      </c>
      <c r="AB12" s="139"/>
      <c r="AC12" s="135"/>
      <c r="AD12" s="135"/>
      <c r="AE12" s="135"/>
    </row>
    <row r="13" spans="1:31" ht="15.75" thickBot="1">
      <c r="A13" s="155">
        <v>3</v>
      </c>
      <c r="B13" s="166">
        <v>11</v>
      </c>
      <c r="C13" s="111" t="s">
        <v>70</v>
      </c>
      <c r="D13" s="130" t="s">
        <v>13</v>
      </c>
      <c r="E13" s="112">
        <v>25</v>
      </c>
      <c r="F13" s="113">
        <v>21</v>
      </c>
      <c r="G13" s="112">
        <v>15</v>
      </c>
      <c r="H13" s="114">
        <v>16</v>
      </c>
      <c r="I13" s="114">
        <v>11</v>
      </c>
      <c r="J13" s="114">
        <v>12</v>
      </c>
      <c r="K13" s="114">
        <v>15</v>
      </c>
      <c r="L13" s="114">
        <v>13</v>
      </c>
      <c r="M13" s="114">
        <v>4</v>
      </c>
      <c r="N13" s="114">
        <v>9</v>
      </c>
      <c r="O13" s="114">
        <v>1</v>
      </c>
      <c r="P13" s="114">
        <v>6</v>
      </c>
      <c r="Q13" s="114">
        <v>2</v>
      </c>
      <c r="R13" s="114">
        <v>12</v>
      </c>
      <c r="S13" s="114">
        <v>3</v>
      </c>
      <c r="T13" s="114">
        <v>11</v>
      </c>
      <c r="U13" s="114">
        <v>2</v>
      </c>
      <c r="V13" s="114">
        <v>0</v>
      </c>
      <c r="W13" s="114">
        <v>2</v>
      </c>
      <c r="X13" s="134">
        <v>9</v>
      </c>
      <c r="Y13" s="134">
        <v>7</v>
      </c>
      <c r="Z13" s="134">
        <v>5</v>
      </c>
      <c r="AA13" s="134">
        <v>0</v>
      </c>
      <c r="AB13" s="150">
        <f>X13/(X13+Y13+Z13+AA13)</f>
        <v>0.42857142857142855</v>
      </c>
      <c r="AC13" s="149">
        <f>Y13/(X13+Y13+Z13+AA13)</f>
        <v>0.3333333333333333</v>
      </c>
      <c r="AD13" s="149">
        <f>Z13/(X13+Y13+Z13+AA13)</f>
        <v>0.23809523809523808</v>
      </c>
      <c r="AE13" s="149">
        <f>AA13/(X13+Y13+Z13+AA13)</f>
        <v>0</v>
      </c>
    </row>
    <row r="14" spans="1:31" ht="15.75" thickBot="1">
      <c r="A14" s="155">
        <v>4</v>
      </c>
      <c r="B14" s="166">
        <v>11</v>
      </c>
      <c r="C14" s="111" t="s">
        <v>70</v>
      </c>
      <c r="D14" s="130" t="s">
        <v>28</v>
      </c>
      <c r="E14" s="112">
        <v>20</v>
      </c>
      <c r="F14" s="113">
        <v>19</v>
      </c>
      <c r="G14" s="112">
        <v>17</v>
      </c>
      <c r="H14" s="114">
        <v>5</v>
      </c>
      <c r="I14" s="114">
        <v>8</v>
      </c>
      <c r="J14" s="114">
        <v>15</v>
      </c>
      <c r="K14" s="114">
        <v>10</v>
      </c>
      <c r="L14" s="114">
        <v>11</v>
      </c>
      <c r="M14" s="114">
        <v>2</v>
      </c>
      <c r="N14" s="114">
        <v>2</v>
      </c>
      <c r="O14" s="114">
        <v>3</v>
      </c>
      <c r="P14" s="114">
        <v>3</v>
      </c>
      <c r="Q14" s="114">
        <v>3</v>
      </c>
      <c r="R14" s="114">
        <v>9</v>
      </c>
      <c r="S14" s="114">
        <v>2</v>
      </c>
      <c r="T14" s="114">
        <v>8</v>
      </c>
      <c r="U14" s="114">
        <v>0</v>
      </c>
      <c r="V14" s="114">
        <v>7</v>
      </c>
      <c r="W14" s="114">
        <v>2</v>
      </c>
      <c r="X14" s="134">
        <v>10</v>
      </c>
      <c r="Y14" s="134">
        <v>7</v>
      </c>
      <c r="Z14" s="134">
        <v>2</v>
      </c>
      <c r="AA14" s="134">
        <v>0</v>
      </c>
      <c r="AB14" s="149">
        <f>X14/(X14+Y14+Z14+AA14)</f>
        <v>0.5263157894736842</v>
      </c>
      <c r="AC14" s="149">
        <f>Y14/(X14+Y14+Z14+AA14)</f>
        <v>0.3684210526315789</v>
      </c>
      <c r="AD14" s="149">
        <f>Z14/(X14+Y14+Z14+AA14)</f>
        <v>0.10526315789473684</v>
      </c>
      <c r="AE14" s="149">
        <f>AA14/(X14+Y14+Z14+AA14)</f>
        <v>0</v>
      </c>
    </row>
    <row r="15" spans="1:31" ht="15.75" thickBot="1">
      <c r="A15" s="153">
        <v>5</v>
      </c>
      <c r="B15" s="166" t="s">
        <v>5</v>
      </c>
      <c r="C15" s="111" t="s">
        <v>73</v>
      </c>
      <c r="D15" s="130" t="s">
        <v>16</v>
      </c>
      <c r="E15" s="112">
        <v>15</v>
      </c>
      <c r="F15" s="113">
        <v>13</v>
      </c>
      <c r="G15" s="112">
        <v>13</v>
      </c>
      <c r="H15" s="114">
        <v>8</v>
      </c>
      <c r="I15" s="114">
        <v>8</v>
      </c>
      <c r="J15" s="114">
        <v>9</v>
      </c>
      <c r="K15" s="114">
        <v>7</v>
      </c>
      <c r="L15" s="114">
        <v>11</v>
      </c>
      <c r="M15" s="114">
        <v>7</v>
      </c>
      <c r="N15" s="114">
        <v>6</v>
      </c>
      <c r="O15" s="114">
        <v>5</v>
      </c>
      <c r="P15" s="114">
        <v>4</v>
      </c>
      <c r="Q15" s="114">
        <v>2</v>
      </c>
      <c r="R15" s="114">
        <v>11</v>
      </c>
      <c r="S15" s="114">
        <v>1</v>
      </c>
      <c r="T15" s="114">
        <v>11</v>
      </c>
      <c r="U15" s="114">
        <v>0</v>
      </c>
      <c r="V15" s="114">
        <v>1</v>
      </c>
      <c r="W15" s="114">
        <v>11</v>
      </c>
      <c r="X15" s="134">
        <v>0</v>
      </c>
      <c r="Y15" s="134">
        <v>3</v>
      </c>
      <c r="Z15" s="134">
        <v>10</v>
      </c>
      <c r="AA15" s="134">
        <v>0</v>
      </c>
      <c r="AB15" s="135">
        <v>0.111</v>
      </c>
      <c r="AC15" s="135">
        <v>0.333</v>
      </c>
      <c r="AD15" s="135">
        <v>0.556</v>
      </c>
      <c r="AE15" s="135">
        <f>AA15/(X15+Y15+Z15+AA15)</f>
        <v>0</v>
      </c>
    </row>
    <row r="16" spans="1:31" ht="15.75" thickBot="1">
      <c r="A16" s="154"/>
      <c r="B16" s="167" t="s">
        <v>17</v>
      </c>
      <c r="C16" s="115" t="s">
        <v>73</v>
      </c>
      <c r="D16" s="131" t="s">
        <v>18</v>
      </c>
      <c r="E16" s="116">
        <v>18</v>
      </c>
      <c r="F16" s="117">
        <v>14</v>
      </c>
      <c r="G16" s="116">
        <v>11</v>
      </c>
      <c r="H16" s="118">
        <v>9</v>
      </c>
      <c r="I16" s="118">
        <v>9</v>
      </c>
      <c r="J16" s="118">
        <v>9</v>
      </c>
      <c r="K16" s="118">
        <v>9</v>
      </c>
      <c r="L16" s="118">
        <v>6</v>
      </c>
      <c r="M16" s="118">
        <v>6</v>
      </c>
      <c r="N16" s="118">
        <v>2</v>
      </c>
      <c r="O16" s="118">
        <v>2</v>
      </c>
      <c r="P16" s="118">
        <v>5</v>
      </c>
      <c r="Q16" s="118">
        <v>4</v>
      </c>
      <c r="R16" s="118">
        <v>10</v>
      </c>
      <c r="S16" s="118">
        <v>2</v>
      </c>
      <c r="T16" s="118">
        <v>10</v>
      </c>
      <c r="U16" s="118">
        <v>1</v>
      </c>
      <c r="V16" s="118">
        <v>1</v>
      </c>
      <c r="W16" s="118">
        <v>7</v>
      </c>
      <c r="X16" s="136">
        <v>3</v>
      </c>
      <c r="Y16" s="136">
        <v>6</v>
      </c>
      <c r="Z16" s="136">
        <v>5</v>
      </c>
      <c r="AA16" s="136">
        <v>0</v>
      </c>
      <c r="AB16" s="135"/>
      <c r="AC16" s="135"/>
      <c r="AD16" s="135"/>
      <c r="AE16" s="135"/>
    </row>
    <row r="17" spans="1:31" ht="15.75" thickBot="1">
      <c r="A17" s="155">
        <v>6</v>
      </c>
      <c r="B17" s="166">
        <v>11</v>
      </c>
      <c r="C17" s="111" t="s">
        <v>74</v>
      </c>
      <c r="D17" s="130" t="s">
        <v>75</v>
      </c>
      <c r="E17" s="112">
        <v>25</v>
      </c>
      <c r="F17" s="113">
        <v>22</v>
      </c>
      <c r="G17" s="112">
        <v>11</v>
      </c>
      <c r="H17" s="114">
        <v>14</v>
      </c>
      <c r="I17" s="114">
        <v>15</v>
      </c>
      <c r="J17" s="114">
        <v>17</v>
      </c>
      <c r="K17" s="114">
        <v>15</v>
      </c>
      <c r="L17" s="114">
        <v>8</v>
      </c>
      <c r="M17" s="114">
        <v>9</v>
      </c>
      <c r="N17" s="114">
        <v>4</v>
      </c>
      <c r="O17" s="114">
        <v>5</v>
      </c>
      <c r="P17" s="114">
        <v>5</v>
      </c>
      <c r="Q17" s="114">
        <v>5</v>
      </c>
      <c r="R17" s="114">
        <v>13</v>
      </c>
      <c r="S17" s="114">
        <v>2</v>
      </c>
      <c r="T17" s="114">
        <v>14</v>
      </c>
      <c r="U17" s="114">
        <v>4</v>
      </c>
      <c r="V17" s="114">
        <v>0</v>
      </c>
      <c r="W17" s="114">
        <v>0</v>
      </c>
      <c r="X17" s="134">
        <v>7</v>
      </c>
      <c r="Y17" s="134">
        <v>14</v>
      </c>
      <c r="Z17" s="134">
        <v>1</v>
      </c>
      <c r="AA17" s="134">
        <v>0</v>
      </c>
      <c r="AB17" s="149">
        <f>X17/(X17+Y17+Z17+AA17)</f>
        <v>0.3181818181818182</v>
      </c>
      <c r="AC17" s="149">
        <f>Y17/(X17+Y17+Z17+AA17)</f>
        <v>0.6363636363636364</v>
      </c>
      <c r="AD17" s="149">
        <f>Z17/(X17+Y17+Z17+AA17)</f>
        <v>0.045454545454545456</v>
      </c>
      <c r="AE17" s="149">
        <f>AA17/(X17+Y17+Z17+AA17)</f>
        <v>0</v>
      </c>
    </row>
    <row r="18" spans="1:31" ht="15.75" thickBot="1">
      <c r="A18" s="155">
        <v>7</v>
      </c>
      <c r="B18" s="166">
        <v>11</v>
      </c>
      <c r="C18" s="111" t="s">
        <v>70</v>
      </c>
      <c r="D18" s="130" t="s">
        <v>25</v>
      </c>
      <c r="E18" s="112">
        <v>24</v>
      </c>
      <c r="F18" s="113">
        <v>21</v>
      </c>
      <c r="G18" s="112">
        <v>14</v>
      </c>
      <c r="H18" s="114">
        <v>11</v>
      </c>
      <c r="I18" s="114">
        <v>12</v>
      </c>
      <c r="J18" s="114">
        <v>11</v>
      </c>
      <c r="K18" s="114">
        <v>10</v>
      </c>
      <c r="L18" s="114">
        <v>15</v>
      </c>
      <c r="M18" s="114">
        <v>7</v>
      </c>
      <c r="N18" s="114">
        <v>6</v>
      </c>
      <c r="O18" s="114">
        <v>10</v>
      </c>
      <c r="P18" s="114">
        <v>0</v>
      </c>
      <c r="Q18" s="114">
        <v>1</v>
      </c>
      <c r="R18" s="114">
        <v>18</v>
      </c>
      <c r="S18" s="114">
        <v>5</v>
      </c>
      <c r="T18" s="114">
        <v>15</v>
      </c>
      <c r="U18" s="114">
        <v>2</v>
      </c>
      <c r="V18" s="114">
        <v>3</v>
      </c>
      <c r="W18" s="114">
        <v>6</v>
      </c>
      <c r="X18" s="134">
        <v>4</v>
      </c>
      <c r="Y18" s="134">
        <v>11</v>
      </c>
      <c r="Z18" s="134">
        <v>6</v>
      </c>
      <c r="AA18" s="134">
        <v>0</v>
      </c>
      <c r="AB18" s="149">
        <f>X18/(X18+Y18+Z18+AA18)</f>
        <v>0.19047619047619047</v>
      </c>
      <c r="AC18" s="149">
        <f>Y18/(X18+Y18+Z18+AA18)</f>
        <v>0.5238095238095238</v>
      </c>
      <c r="AD18" s="149">
        <f>Z18/(X18+Y18+Z18+AA18)</f>
        <v>0.2857142857142857</v>
      </c>
      <c r="AE18" s="149">
        <f>AA18/(X18+Y18+Z18+AA18)</f>
        <v>0</v>
      </c>
    </row>
    <row r="19" spans="1:31" ht="15.75" thickBot="1">
      <c r="A19" s="155">
        <v>8</v>
      </c>
      <c r="B19" s="166">
        <v>11</v>
      </c>
      <c r="C19" s="111" t="s">
        <v>70</v>
      </c>
      <c r="D19" s="130" t="s">
        <v>7</v>
      </c>
      <c r="E19" s="112">
        <v>6</v>
      </c>
      <c r="F19" s="113">
        <v>6</v>
      </c>
      <c r="G19" s="112">
        <v>4</v>
      </c>
      <c r="H19" s="114">
        <v>2</v>
      </c>
      <c r="I19" s="114">
        <v>3</v>
      </c>
      <c r="J19" s="114">
        <v>2</v>
      </c>
      <c r="K19" s="114">
        <v>3</v>
      </c>
      <c r="L19" s="114">
        <v>5</v>
      </c>
      <c r="M19" s="114">
        <v>0</v>
      </c>
      <c r="N19" s="114">
        <v>6</v>
      </c>
      <c r="O19" s="114">
        <v>1</v>
      </c>
      <c r="P19" s="114">
        <v>1</v>
      </c>
      <c r="Q19" s="114">
        <v>1</v>
      </c>
      <c r="R19" s="114">
        <v>3</v>
      </c>
      <c r="S19" s="114">
        <v>3</v>
      </c>
      <c r="T19" s="114">
        <v>2</v>
      </c>
      <c r="U19" s="114">
        <v>1</v>
      </c>
      <c r="V19" s="114">
        <v>0</v>
      </c>
      <c r="W19" s="114">
        <v>0</v>
      </c>
      <c r="X19" s="134">
        <v>4</v>
      </c>
      <c r="Y19" s="134">
        <v>1</v>
      </c>
      <c r="Z19" s="134">
        <v>1</v>
      </c>
      <c r="AA19" s="134">
        <v>0</v>
      </c>
      <c r="AB19" s="149">
        <f>X19/(X19+Y19+Z19+AA19)</f>
        <v>0.6666666666666666</v>
      </c>
      <c r="AC19" s="149">
        <f>Y19/(X19+Y19+Z19+AA19)</f>
        <v>0.16666666666666666</v>
      </c>
      <c r="AD19" s="149">
        <f>Z19/(X19+Y19+Z19+AA19)</f>
        <v>0.16666666666666666</v>
      </c>
      <c r="AE19" s="149">
        <f>AA19/(X19+Y19+Z19+AA19)</f>
        <v>0</v>
      </c>
    </row>
    <row r="20" spans="1:31" ht="15.75" thickBot="1">
      <c r="A20" s="155">
        <v>9</v>
      </c>
      <c r="B20" s="166">
        <v>11</v>
      </c>
      <c r="C20" s="111" t="s">
        <v>76</v>
      </c>
      <c r="D20" s="130" t="s">
        <v>29</v>
      </c>
      <c r="E20" s="112">
        <v>7</v>
      </c>
      <c r="F20" s="113">
        <v>7</v>
      </c>
      <c r="G20" s="112">
        <v>4</v>
      </c>
      <c r="H20" s="114">
        <v>4</v>
      </c>
      <c r="I20" s="114">
        <v>2</v>
      </c>
      <c r="J20" s="114">
        <v>3</v>
      </c>
      <c r="K20" s="114">
        <v>3</v>
      </c>
      <c r="L20" s="114">
        <v>4</v>
      </c>
      <c r="M20" s="114">
        <v>0</v>
      </c>
      <c r="N20" s="114">
        <v>2</v>
      </c>
      <c r="O20" s="114">
        <v>3</v>
      </c>
      <c r="P20" s="114">
        <v>0</v>
      </c>
      <c r="Q20" s="114">
        <v>1</v>
      </c>
      <c r="R20" s="114">
        <v>5</v>
      </c>
      <c r="S20" s="114">
        <v>0</v>
      </c>
      <c r="T20" s="114">
        <v>4</v>
      </c>
      <c r="U20" s="114">
        <v>3</v>
      </c>
      <c r="V20" s="114">
        <v>0</v>
      </c>
      <c r="W20" s="114">
        <v>0</v>
      </c>
      <c r="X20" s="134">
        <v>4</v>
      </c>
      <c r="Y20" s="134">
        <v>2</v>
      </c>
      <c r="Z20" s="134">
        <v>1</v>
      </c>
      <c r="AA20" s="134">
        <v>0</v>
      </c>
      <c r="AB20" s="149">
        <f>X20/(X20+Y20+Z20+AA20)</f>
        <v>0.5714285714285714</v>
      </c>
      <c r="AC20" s="149">
        <f>Y20/(X20+Y20+Z20+AA20)</f>
        <v>0.2857142857142857</v>
      </c>
      <c r="AD20" s="149">
        <f>Z20/(X20+Y20+Z20+AA20)</f>
        <v>0.14285714285714285</v>
      </c>
      <c r="AE20" s="149">
        <f>AA20/(X20+Y20+Z20+AA20)</f>
        <v>0</v>
      </c>
    </row>
    <row r="21" spans="1:31" ht="15.75" thickBot="1">
      <c r="A21" s="155">
        <v>10</v>
      </c>
      <c r="B21" s="166">
        <v>11</v>
      </c>
      <c r="C21" s="111" t="s">
        <v>70</v>
      </c>
      <c r="D21" s="130" t="s">
        <v>15</v>
      </c>
      <c r="E21" s="112">
        <v>10</v>
      </c>
      <c r="F21" s="113">
        <v>9</v>
      </c>
      <c r="G21" s="112">
        <v>8</v>
      </c>
      <c r="H21" s="114">
        <v>8</v>
      </c>
      <c r="I21" s="114">
        <v>5</v>
      </c>
      <c r="J21" s="114">
        <v>5</v>
      </c>
      <c r="K21" s="114">
        <v>7</v>
      </c>
      <c r="L21" s="114">
        <v>8</v>
      </c>
      <c r="M21" s="114">
        <v>0</v>
      </c>
      <c r="N21" s="114">
        <v>6</v>
      </c>
      <c r="O21" s="114">
        <v>2</v>
      </c>
      <c r="P21" s="114">
        <v>3</v>
      </c>
      <c r="Q21" s="114">
        <v>2</v>
      </c>
      <c r="R21" s="114">
        <v>6</v>
      </c>
      <c r="S21" s="114">
        <v>1</v>
      </c>
      <c r="T21" s="114">
        <v>7</v>
      </c>
      <c r="U21" s="114">
        <v>0</v>
      </c>
      <c r="V21" s="114">
        <v>1</v>
      </c>
      <c r="W21" s="114">
        <v>2</v>
      </c>
      <c r="X21" s="134">
        <v>1</v>
      </c>
      <c r="Y21" s="134">
        <v>3</v>
      </c>
      <c r="Z21" s="134">
        <v>5</v>
      </c>
      <c r="AA21" s="134">
        <v>0</v>
      </c>
      <c r="AB21" s="149">
        <f>X21/(X21+Y21+Z21+AA21)</f>
        <v>0.1111111111111111</v>
      </c>
      <c r="AC21" s="149">
        <f>Y21/(X21+Y21+Z21+AA21)</f>
        <v>0.3333333333333333</v>
      </c>
      <c r="AD21" s="149">
        <f>Z21/(X21+Y21+Z21+AA21)</f>
        <v>0.5555555555555556</v>
      </c>
      <c r="AE21" s="149">
        <f>AA21/(X21+Y21+Z21+AA21)</f>
        <v>0</v>
      </c>
    </row>
    <row r="22" spans="1:31" ht="15.75" thickBot="1">
      <c r="A22" s="155">
        <v>11</v>
      </c>
      <c r="B22" s="166">
        <v>11</v>
      </c>
      <c r="C22" s="111" t="s">
        <v>70</v>
      </c>
      <c r="D22" s="130" t="s">
        <v>21</v>
      </c>
      <c r="E22" s="112">
        <v>18</v>
      </c>
      <c r="F22" s="113">
        <v>18</v>
      </c>
      <c r="G22" s="112">
        <v>18</v>
      </c>
      <c r="H22" s="114">
        <v>16</v>
      </c>
      <c r="I22" s="114">
        <v>12</v>
      </c>
      <c r="J22" s="114">
        <v>12</v>
      </c>
      <c r="K22" s="114">
        <v>14</v>
      </c>
      <c r="L22" s="114">
        <v>8</v>
      </c>
      <c r="M22" s="114">
        <v>4</v>
      </c>
      <c r="N22" s="114">
        <v>3</v>
      </c>
      <c r="O22" s="114">
        <v>7</v>
      </c>
      <c r="P22" s="114">
        <v>0</v>
      </c>
      <c r="Q22" s="114">
        <v>8</v>
      </c>
      <c r="R22" s="114">
        <v>2</v>
      </c>
      <c r="S22" s="114">
        <v>2</v>
      </c>
      <c r="T22" s="114">
        <v>8</v>
      </c>
      <c r="U22" s="114">
        <v>1</v>
      </c>
      <c r="V22" s="114">
        <v>6</v>
      </c>
      <c r="W22" s="114">
        <v>3</v>
      </c>
      <c r="X22" s="134">
        <v>8</v>
      </c>
      <c r="Y22" s="134">
        <v>6</v>
      </c>
      <c r="Z22" s="134">
        <v>4</v>
      </c>
      <c r="AA22" s="134">
        <v>0</v>
      </c>
      <c r="AB22" s="149">
        <f>X22/(X22+Y22+Z22+AA22)</f>
        <v>0.4444444444444444</v>
      </c>
      <c r="AC22" s="149">
        <f>Y22/(X22+Y22+Z22+AA22)</f>
        <v>0.3333333333333333</v>
      </c>
      <c r="AD22" s="149">
        <f>Z22/(X22+Y22+Z22+AA22)</f>
        <v>0.2222222222222222</v>
      </c>
      <c r="AE22" s="149">
        <f>AA22/(X22+Y22+Z22+AA22)</f>
        <v>0</v>
      </c>
    </row>
    <row r="23" spans="1:31" ht="15.75" thickBot="1">
      <c r="A23" s="152">
        <v>12</v>
      </c>
      <c r="B23" s="166">
        <v>11</v>
      </c>
      <c r="C23" s="111" t="s">
        <v>70</v>
      </c>
      <c r="D23" s="130" t="s">
        <v>26</v>
      </c>
      <c r="E23" s="112">
        <v>15</v>
      </c>
      <c r="F23" s="113">
        <v>11</v>
      </c>
      <c r="G23" s="112">
        <v>11</v>
      </c>
      <c r="H23" s="114">
        <v>9</v>
      </c>
      <c r="I23" s="114">
        <v>8</v>
      </c>
      <c r="J23" s="114">
        <v>9</v>
      </c>
      <c r="K23" s="114">
        <v>11</v>
      </c>
      <c r="L23" s="114">
        <v>10</v>
      </c>
      <c r="M23" s="114">
        <v>1</v>
      </c>
      <c r="N23" s="114">
        <v>10</v>
      </c>
      <c r="O23" s="114">
        <v>2</v>
      </c>
      <c r="P23" s="114">
        <v>9</v>
      </c>
      <c r="Q23" s="114">
        <v>0</v>
      </c>
      <c r="R23" s="114">
        <v>10</v>
      </c>
      <c r="S23" s="114">
        <v>4</v>
      </c>
      <c r="T23" s="114">
        <v>6</v>
      </c>
      <c r="U23" s="114">
        <v>1</v>
      </c>
      <c r="V23" s="114">
        <v>2</v>
      </c>
      <c r="W23" s="114">
        <v>7</v>
      </c>
      <c r="X23" s="134">
        <v>0</v>
      </c>
      <c r="Y23" s="134">
        <v>2</v>
      </c>
      <c r="Z23" s="134">
        <v>6</v>
      </c>
      <c r="AA23" s="134">
        <v>3</v>
      </c>
      <c r="AB23" s="149">
        <f>X23/(X23+Y23+Z23+AA23)</f>
        <v>0</v>
      </c>
      <c r="AC23" s="149">
        <f>Y23/(X23+Y23+Z23+AA23)</f>
        <v>0.18181818181818182</v>
      </c>
      <c r="AD23" s="149">
        <f>Z23/(X23+Y23+Z23+AA23)</f>
        <v>0.5454545454545454</v>
      </c>
      <c r="AE23" s="149">
        <f>AA23/(X23+Y23+Z23+AA23)</f>
        <v>0.2727272727272727</v>
      </c>
    </row>
    <row r="24" spans="1:31" ht="15.75" thickBot="1">
      <c r="A24" s="152">
        <v>13</v>
      </c>
      <c r="B24" s="166">
        <v>11</v>
      </c>
      <c r="C24" s="111" t="s">
        <v>70</v>
      </c>
      <c r="D24" s="130" t="s">
        <v>8</v>
      </c>
      <c r="E24" s="112">
        <v>16</v>
      </c>
      <c r="F24" s="113">
        <v>14</v>
      </c>
      <c r="G24" s="112">
        <v>9</v>
      </c>
      <c r="H24" s="114">
        <v>11</v>
      </c>
      <c r="I24" s="114">
        <v>10</v>
      </c>
      <c r="J24" s="114">
        <v>9</v>
      </c>
      <c r="K24" s="114">
        <v>10</v>
      </c>
      <c r="L24" s="114">
        <v>11</v>
      </c>
      <c r="M24" s="114">
        <v>7</v>
      </c>
      <c r="N24" s="114">
        <v>6</v>
      </c>
      <c r="O24" s="114">
        <v>9</v>
      </c>
      <c r="P24" s="114">
        <v>2</v>
      </c>
      <c r="Q24" s="114">
        <v>7</v>
      </c>
      <c r="R24" s="114">
        <v>6</v>
      </c>
      <c r="S24" s="114">
        <v>5</v>
      </c>
      <c r="T24" s="114">
        <v>8</v>
      </c>
      <c r="U24" s="114">
        <v>3</v>
      </c>
      <c r="V24" s="114">
        <v>1</v>
      </c>
      <c r="W24" s="114">
        <v>8</v>
      </c>
      <c r="X24" s="134">
        <v>1</v>
      </c>
      <c r="Y24" s="134">
        <v>7</v>
      </c>
      <c r="Z24" s="134">
        <v>5</v>
      </c>
      <c r="AA24" s="134">
        <v>1</v>
      </c>
      <c r="AB24" s="149">
        <f>X24/(X24+Y24+Z24+AA24)</f>
        <v>0.07142857142857142</v>
      </c>
      <c r="AC24" s="149">
        <f>Y24/(X24+Y24+Z24+AA24)</f>
        <v>0.5</v>
      </c>
      <c r="AD24" s="149">
        <f>Z24/(X24+Y24+Z24+AA24)</f>
        <v>0.35714285714285715</v>
      </c>
      <c r="AE24" s="149">
        <f>AA24/(X24+Y24+Z24+AA24)</f>
        <v>0.07142857142857142</v>
      </c>
    </row>
    <row r="25" spans="1:31" ht="15.75" thickBot="1">
      <c r="A25" s="155">
        <v>14</v>
      </c>
      <c r="B25" s="166">
        <v>11</v>
      </c>
      <c r="C25" s="111" t="s">
        <v>70</v>
      </c>
      <c r="D25" s="130" t="s">
        <v>9</v>
      </c>
      <c r="E25" s="112">
        <v>8</v>
      </c>
      <c r="F25" s="113">
        <v>8</v>
      </c>
      <c r="G25" s="112">
        <v>6</v>
      </c>
      <c r="H25" s="114">
        <v>8</v>
      </c>
      <c r="I25" s="114">
        <v>7</v>
      </c>
      <c r="J25" s="114">
        <v>8</v>
      </c>
      <c r="K25" s="114">
        <v>4</v>
      </c>
      <c r="L25" s="114">
        <v>5</v>
      </c>
      <c r="M25" s="114">
        <v>0</v>
      </c>
      <c r="N25" s="114">
        <v>7</v>
      </c>
      <c r="O25" s="114">
        <v>0</v>
      </c>
      <c r="P25" s="114">
        <v>7</v>
      </c>
      <c r="Q25" s="114">
        <v>2</v>
      </c>
      <c r="R25" s="114">
        <v>3</v>
      </c>
      <c r="S25" s="114">
        <v>3</v>
      </c>
      <c r="T25" s="114">
        <v>2</v>
      </c>
      <c r="U25" s="114">
        <v>0</v>
      </c>
      <c r="V25" s="114">
        <v>0</v>
      </c>
      <c r="W25" s="114">
        <v>1</v>
      </c>
      <c r="X25" s="134">
        <v>1</v>
      </c>
      <c r="Y25" s="134">
        <v>5</v>
      </c>
      <c r="Z25" s="134">
        <v>2</v>
      </c>
      <c r="AA25" s="134">
        <v>0</v>
      </c>
      <c r="AB25" s="149">
        <f>X25/(X25+Y25+Z25+AA25)</f>
        <v>0.125</v>
      </c>
      <c r="AC25" s="149">
        <f>Y25/(X25+Y25+Z25+AA25)</f>
        <v>0.625</v>
      </c>
      <c r="AD25" s="149">
        <f>Z25/(X25+Y25+Z25+AA25)</f>
        <v>0.25</v>
      </c>
      <c r="AE25" s="149">
        <f>AA25/(X25+Y25+Z25+AA25)</f>
        <v>0</v>
      </c>
    </row>
    <row r="26" spans="1:31" ht="15.75" thickBot="1">
      <c r="A26" s="155">
        <v>15</v>
      </c>
      <c r="B26" s="166">
        <v>11</v>
      </c>
      <c r="C26" s="111" t="s">
        <v>70</v>
      </c>
      <c r="D26" s="130" t="s">
        <v>14</v>
      </c>
      <c r="E26" s="112">
        <v>6</v>
      </c>
      <c r="F26" s="113">
        <v>5</v>
      </c>
      <c r="G26" s="112">
        <v>3</v>
      </c>
      <c r="H26" s="114">
        <v>2</v>
      </c>
      <c r="I26" s="114">
        <v>3</v>
      </c>
      <c r="J26" s="114">
        <v>3</v>
      </c>
      <c r="K26" s="114">
        <v>3</v>
      </c>
      <c r="L26" s="114">
        <v>2</v>
      </c>
      <c r="M26" s="114">
        <v>2</v>
      </c>
      <c r="N26" s="114">
        <v>0</v>
      </c>
      <c r="O26" s="114">
        <v>3</v>
      </c>
      <c r="P26" s="114">
        <v>1</v>
      </c>
      <c r="Q26" s="114">
        <v>0</v>
      </c>
      <c r="R26" s="114">
        <v>5</v>
      </c>
      <c r="S26" s="114">
        <v>2</v>
      </c>
      <c r="T26" s="114">
        <v>2</v>
      </c>
      <c r="U26" s="114">
        <v>3</v>
      </c>
      <c r="V26" s="114">
        <v>0</v>
      </c>
      <c r="W26" s="114">
        <v>1</v>
      </c>
      <c r="X26" s="134">
        <v>1</v>
      </c>
      <c r="Y26" s="134">
        <v>3</v>
      </c>
      <c r="Z26" s="134">
        <v>1</v>
      </c>
      <c r="AA26" s="134">
        <v>0</v>
      </c>
      <c r="AB26" s="149">
        <f>X26/(X26+Y26+Z26+AA26)</f>
        <v>0.2</v>
      </c>
      <c r="AC26" s="149">
        <f>Y26/(X26+Y26+Z26+AA26)</f>
        <v>0.6</v>
      </c>
      <c r="AD26" s="149">
        <f>Z26/(X26+Y26+Z26+AA26)</f>
        <v>0.2</v>
      </c>
      <c r="AE26" s="149">
        <f>AA26/(X26+Y26+Z26+AA26)</f>
        <v>0</v>
      </c>
    </row>
    <row r="27" spans="1:31" ht="15.75" thickBot="1">
      <c r="A27" s="155">
        <v>16</v>
      </c>
      <c r="B27" s="166">
        <v>11</v>
      </c>
      <c r="C27" s="111" t="s">
        <v>70</v>
      </c>
      <c r="D27" s="130" t="s">
        <v>20</v>
      </c>
      <c r="E27" s="112">
        <v>7</v>
      </c>
      <c r="F27" s="113">
        <v>7</v>
      </c>
      <c r="G27" s="112">
        <v>6</v>
      </c>
      <c r="H27" s="114">
        <v>4</v>
      </c>
      <c r="I27" s="114">
        <v>3</v>
      </c>
      <c r="J27" s="114">
        <v>5</v>
      </c>
      <c r="K27" s="114">
        <v>4</v>
      </c>
      <c r="L27" s="114">
        <v>4</v>
      </c>
      <c r="M27" s="114">
        <v>2</v>
      </c>
      <c r="N27" s="114">
        <v>1</v>
      </c>
      <c r="O27" s="114">
        <v>0</v>
      </c>
      <c r="P27" s="114">
        <v>2</v>
      </c>
      <c r="Q27" s="114">
        <v>1</v>
      </c>
      <c r="R27" s="114">
        <v>6</v>
      </c>
      <c r="S27" s="114">
        <v>0</v>
      </c>
      <c r="T27" s="114">
        <v>7</v>
      </c>
      <c r="U27" s="114">
        <v>3</v>
      </c>
      <c r="V27" s="114">
        <v>0</v>
      </c>
      <c r="W27" s="114">
        <v>0</v>
      </c>
      <c r="X27" s="134">
        <v>0</v>
      </c>
      <c r="Y27" s="134">
        <v>7</v>
      </c>
      <c r="Z27" s="134">
        <v>0</v>
      </c>
      <c r="AA27" s="134">
        <v>0</v>
      </c>
      <c r="AB27" s="149">
        <f>X27/(X27+Y27+Z27+AA27)</f>
        <v>0</v>
      </c>
      <c r="AC27" s="149">
        <f>Y27/(X27+Y27+Z27+AA27)</f>
        <v>1</v>
      </c>
      <c r="AD27" s="149">
        <f>Z27/(X27+Y27+Z27+AA27)</f>
        <v>0</v>
      </c>
      <c r="AE27" s="149">
        <f>AA27/(X27+Y27+Z27+AA27)</f>
        <v>0</v>
      </c>
    </row>
    <row r="28" spans="1:31" ht="15.75" thickBot="1">
      <c r="A28" s="153">
        <v>19</v>
      </c>
      <c r="B28" s="166" t="s">
        <v>5</v>
      </c>
      <c r="C28" s="111" t="s">
        <v>74</v>
      </c>
      <c r="D28" s="130" t="s">
        <v>22</v>
      </c>
      <c r="E28" s="112">
        <v>15</v>
      </c>
      <c r="F28" s="113">
        <v>14</v>
      </c>
      <c r="G28" s="112">
        <v>9</v>
      </c>
      <c r="H28" s="114">
        <v>4</v>
      </c>
      <c r="I28" s="114">
        <v>2</v>
      </c>
      <c r="J28" s="114">
        <v>12</v>
      </c>
      <c r="K28" s="114">
        <v>6</v>
      </c>
      <c r="L28" s="114">
        <v>6</v>
      </c>
      <c r="M28" s="114">
        <v>1</v>
      </c>
      <c r="N28" s="114">
        <v>2</v>
      </c>
      <c r="O28" s="114">
        <v>0</v>
      </c>
      <c r="P28" s="114">
        <v>2</v>
      </c>
      <c r="Q28" s="114">
        <v>3</v>
      </c>
      <c r="R28" s="114">
        <v>9</v>
      </c>
      <c r="S28" s="114">
        <v>3</v>
      </c>
      <c r="T28" s="114">
        <v>8</v>
      </c>
      <c r="U28" s="114">
        <v>0</v>
      </c>
      <c r="V28" s="114">
        <v>0</v>
      </c>
      <c r="W28" s="114">
        <v>2</v>
      </c>
      <c r="X28" s="134">
        <v>10</v>
      </c>
      <c r="Y28" s="134">
        <v>4</v>
      </c>
      <c r="Z28" s="134">
        <v>0</v>
      </c>
      <c r="AA28" s="134">
        <v>0</v>
      </c>
      <c r="AB28" s="135">
        <v>0.47</v>
      </c>
      <c r="AC28" s="135">
        <v>0.47</v>
      </c>
      <c r="AD28" s="135">
        <v>0.06</v>
      </c>
      <c r="AE28" s="135">
        <f>AA28/(X28+Y28+Z28+AA28)</f>
        <v>0</v>
      </c>
    </row>
    <row r="29" spans="1:31" ht="15.75" thickBot="1">
      <c r="A29" s="154"/>
      <c r="B29" s="167" t="s">
        <v>17</v>
      </c>
      <c r="C29" s="115" t="s">
        <v>74</v>
      </c>
      <c r="D29" s="131" t="s">
        <v>22</v>
      </c>
      <c r="E29" s="116">
        <v>21</v>
      </c>
      <c r="F29" s="117">
        <v>20</v>
      </c>
      <c r="G29" s="116">
        <v>12</v>
      </c>
      <c r="H29" s="118">
        <v>8</v>
      </c>
      <c r="I29" s="118">
        <v>7</v>
      </c>
      <c r="J29" s="118">
        <v>9</v>
      </c>
      <c r="K29" s="118">
        <v>8</v>
      </c>
      <c r="L29" s="118">
        <v>11</v>
      </c>
      <c r="M29" s="118">
        <v>2</v>
      </c>
      <c r="N29" s="118">
        <v>8</v>
      </c>
      <c r="O29" s="118">
        <v>5</v>
      </c>
      <c r="P29" s="118">
        <v>6</v>
      </c>
      <c r="Q29" s="118">
        <v>3</v>
      </c>
      <c r="R29" s="118">
        <v>15</v>
      </c>
      <c r="S29" s="118">
        <v>2</v>
      </c>
      <c r="T29" s="118">
        <v>17</v>
      </c>
      <c r="U29" s="118">
        <v>0</v>
      </c>
      <c r="V29" s="118">
        <v>1</v>
      </c>
      <c r="W29" s="118">
        <v>5</v>
      </c>
      <c r="X29" s="136">
        <v>6</v>
      </c>
      <c r="Y29" s="136">
        <v>12</v>
      </c>
      <c r="Z29" s="136">
        <v>2</v>
      </c>
      <c r="AA29" s="136">
        <v>0</v>
      </c>
      <c r="AB29" s="135"/>
      <c r="AC29" s="135"/>
      <c r="AD29" s="135"/>
      <c r="AE29" s="135"/>
    </row>
    <row r="30" spans="1:31" ht="15.75" thickBot="1">
      <c r="A30" s="155">
        <v>20</v>
      </c>
      <c r="B30" s="166">
        <v>11</v>
      </c>
      <c r="C30" s="111" t="s">
        <v>70</v>
      </c>
      <c r="D30" s="130" t="s">
        <v>12</v>
      </c>
      <c r="E30" s="112">
        <v>7</v>
      </c>
      <c r="F30" s="113">
        <v>7</v>
      </c>
      <c r="G30" s="112">
        <v>5</v>
      </c>
      <c r="H30" s="114">
        <v>4</v>
      </c>
      <c r="I30" s="114">
        <v>5</v>
      </c>
      <c r="J30" s="114">
        <v>5</v>
      </c>
      <c r="K30" s="114">
        <v>4</v>
      </c>
      <c r="L30" s="114">
        <v>2</v>
      </c>
      <c r="M30" s="114">
        <v>0</v>
      </c>
      <c r="N30" s="114">
        <v>2</v>
      </c>
      <c r="O30" s="114">
        <v>1</v>
      </c>
      <c r="P30" s="114">
        <v>2</v>
      </c>
      <c r="Q30" s="114">
        <v>1</v>
      </c>
      <c r="R30" s="114">
        <v>5</v>
      </c>
      <c r="S30" s="114">
        <v>1</v>
      </c>
      <c r="T30" s="114">
        <v>5</v>
      </c>
      <c r="U30" s="114">
        <v>1</v>
      </c>
      <c r="V30" s="114">
        <v>2</v>
      </c>
      <c r="W30" s="114">
        <v>1</v>
      </c>
      <c r="X30" s="134">
        <v>2</v>
      </c>
      <c r="Y30" s="134">
        <v>3</v>
      </c>
      <c r="Z30" s="134">
        <v>2</v>
      </c>
      <c r="AA30" s="134">
        <v>0</v>
      </c>
      <c r="AB30" s="149">
        <f>X30/(X30+Y30+Z30+AA30)</f>
        <v>0.2857142857142857</v>
      </c>
      <c r="AC30" s="149">
        <f>Y30/(X30+Y30+Z30+AA30)</f>
        <v>0.42857142857142855</v>
      </c>
      <c r="AD30" s="149">
        <f>Z30/(X30+Y30+Z30+AA30)</f>
        <v>0.2857142857142857</v>
      </c>
      <c r="AE30" s="149">
        <f>AA30/(X30+Y30+Z30+AA30)</f>
        <v>0</v>
      </c>
    </row>
    <row r="31" spans="1:31" ht="15.75" thickBot="1">
      <c r="A31" s="155">
        <v>22</v>
      </c>
      <c r="B31" s="166">
        <v>11</v>
      </c>
      <c r="C31" s="111" t="s">
        <v>70</v>
      </c>
      <c r="D31" s="130" t="s">
        <v>10</v>
      </c>
      <c r="E31" s="112">
        <v>5</v>
      </c>
      <c r="F31" s="113">
        <v>5</v>
      </c>
      <c r="G31" s="112">
        <v>4</v>
      </c>
      <c r="H31" s="114">
        <v>3</v>
      </c>
      <c r="I31" s="114">
        <v>3</v>
      </c>
      <c r="J31" s="114">
        <v>5</v>
      </c>
      <c r="K31" s="114">
        <v>2</v>
      </c>
      <c r="L31" s="114">
        <v>5</v>
      </c>
      <c r="M31" s="114">
        <v>5</v>
      </c>
      <c r="N31" s="114">
        <v>0</v>
      </c>
      <c r="O31" s="114">
        <v>0</v>
      </c>
      <c r="P31" s="114">
        <v>3</v>
      </c>
      <c r="Q31" s="114">
        <v>0</v>
      </c>
      <c r="R31" s="114">
        <v>4</v>
      </c>
      <c r="S31" s="114">
        <v>0</v>
      </c>
      <c r="T31" s="114">
        <v>4</v>
      </c>
      <c r="U31" s="114">
        <v>0</v>
      </c>
      <c r="V31" s="114">
        <v>2</v>
      </c>
      <c r="W31" s="114">
        <v>0</v>
      </c>
      <c r="X31" s="134">
        <v>1</v>
      </c>
      <c r="Y31" s="134">
        <v>2</v>
      </c>
      <c r="Z31" s="134">
        <v>2</v>
      </c>
      <c r="AA31" s="134">
        <v>0</v>
      </c>
      <c r="AB31" s="149">
        <f>X31/(X31+Y31+Z31+AA31)</f>
        <v>0.2</v>
      </c>
      <c r="AC31" s="149">
        <f>Y31/(X31+Y31+Z31+AA31)</f>
        <v>0.4</v>
      </c>
      <c r="AD31" s="149">
        <f>Z31/(X31+Y31+Z31+AA31)</f>
        <v>0.4</v>
      </c>
      <c r="AE31" s="149">
        <f>AA31/(X31+Y31+Z31+AA31)</f>
        <v>0</v>
      </c>
    </row>
    <row r="32" spans="1:31" ht="15.75" thickBot="1">
      <c r="A32" s="155">
        <v>23</v>
      </c>
      <c r="B32" s="166">
        <v>11</v>
      </c>
      <c r="C32" s="111" t="s">
        <v>70</v>
      </c>
      <c r="D32" s="130" t="s">
        <v>24</v>
      </c>
      <c r="E32" s="112">
        <v>17</v>
      </c>
      <c r="F32" s="113">
        <v>13</v>
      </c>
      <c r="G32" s="112">
        <v>12</v>
      </c>
      <c r="H32" s="114">
        <v>9</v>
      </c>
      <c r="I32" s="114">
        <v>8</v>
      </c>
      <c r="J32" s="114">
        <v>9</v>
      </c>
      <c r="K32" s="114">
        <v>5</v>
      </c>
      <c r="L32" s="114">
        <v>6</v>
      </c>
      <c r="M32" s="114">
        <v>4</v>
      </c>
      <c r="N32" s="114">
        <v>5</v>
      </c>
      <c r="O32" s="114">
        <v>2</v>
      </c>
      <c r="P32" s="114">
        <v>4</v>
      </c>
      <c r="Q32" s="114">
        <v>0</v>
      </c>
      <c r="R32" s="114">
        <v>12</v>
      </c>
      <c r="S32" s="114">
        <v>0</v>
      </c>
      <c r="T32" s="114">
        <v>10</v>
      </c>
      <c r="U32" s="114">
        <v>0</v>
      </c>
      <c r="V32" s="114">
        <v>0</v>
      </c>
      <c r="W32" s="114">
        <v>3</v>
      </c>
      <c r="X32" s="134">
        <v>3</v>
      </c>
      <c r="Y32" s="134">
        <v>6</v>
      </c>
      <c r="Z32" s="134">
        <v>4</v>
      </c>
      <c r="AA32" s="134">
        <v>0</v>
      </c>
      <c r="AB32" s="149">
        <f>X32/(X32+Y32+Z32+AA32)</f>
        <v>0.23076923076923078</v>
      </c>
      <c r="AC32" s="149">
        <f>Y32/(X32+Y32+Z32+AA32)</f>
        <v>0.46153846153846156</v>
      </c>
      <c r="AD32" s="149">
        <f>Z32/(X32+Y32+Z32+AA32)</f>
        <v>0.3076923076923077</v>
      </c>
      <c r="AE32" s="149">
        <f>AA32/(X32+Y32+Z32+AA32)</f>
        <v>0</v>
      </c>
    </row>
    <row r="33" spans="1:31" ht="15.75" thickBot="1">
      <c r="A33" s="155">
        <v>24</v>
      </c>
      <c r="B33" s="166">
        <v>11</v>
      </c>
      <c r="C33" s="111" t="s">
        <v>70</v>
      </c>
      <c r="D33" s="130" t="s">
        <v>77</v>
      </c>
      <c r="E33" s="112">
        <v>12</v>
      </c>
      <c r="F33" s="113">
        <v>11</v>
      </c>
      <c r="G33" s="112">
        <v>9</v>
      </c>
      <c r="H33" s="114">
        <v>8</v>
      </c>
      <c r="I33" s="114">
        <v>3</v>
      </c>
      <c r="J33" s="114">
        <v>3</v>
      </c>
      <c r="K33" s="114">
        <v>9</v>
      </c>
      <c r="L33" s="114">
        <v>10</v>
      </c>
      <c r="M33" s="114">
        <v>4</v>
      </c>
      <c r="N33" s="114">
        <v>6</v>
      </c>
      <c r="O33" s="114">
        <v>2</v>
      </c>
      <c r="P33" s="114">
        <v>5</v>
      </c>
      <c r="Q33" s="114">
        <v>3</v>
      </c>
      <c r="R33" s="114">
        <v>7</v>
      </c>
      <c r="S33" s="114">
        <v>3</v>
      </c>
      <c r="T33" s="114">
        <v>6</v>
      </c>
      <c r="U33" s="114">
        <v>3</v>
      </c>
      <c r="V33" s="114">
        <v>1</v>
      </c>
      <c r="W33" s="114">
        <v>0</v>
      </c>
      <c r="X33" s="134">
        <v>2</v>
      </c>
      <c r="Y33" s="134">
        <v>5</v>
      </c>
      <c r="Z33" s="134">
        <v>4</v>
      </c>
      <c r="AA33" s="134">
        <v>0</v>
      </c>
      <c r="AB33" s="149">
        <f>X33/(X33+Y33+Z33+AA33)</f>
        <v>0.18181818181818182</v>
      </c>
      <c r="AC33" s="149">
        <f>Y33/(X33+Y33+Z33+AA33)</f>
        <v>0.45454545454545453</v>
      </c>
      <c r="AD33" s="149">
        <f>Z33/(X33+Y33+Z33+AA33)</f>
        <v>0.36363636363636365</v>
      </c>
      <c r="AE33" s="149">
        <f>AA33/(X33+Y33+Z33+AA33)</f>
        <v>0</v>
      </c>
    </row>
    <row r="34" spans="1:31" ht="15.75" thickBot="1">
      <c r="A34" s="155">
        <v>25</v>
      </c>
      <c r="B34" s="166" t="s">
        <v>5</v>
      </c>
      <c r="C34" s="111" t="s">
        <v>70</v>
      </c>
      <c r="D34" s="130" t="s">
        <v>78</v>
      </c>
      <c r="E34" s="112">
        <v>11</v>
      </c>
      <c r="F34" s="113">
        <v>10</v>
      </c>
      <c r="G34" s="112">
        <v>7</v>
      </c>
      <c r="H34" s="114">
        <v>2</v>
      </c>
      <c r="I34" s="114">
        <v>7</v>
      </c>
      <c r="J34" s="114">
        <v>3</v>
      </c>
      <c r="K34" s="114">
        <v>8</v>
      </c>
      <c r="L34" s="114">
        <v>3</v>
      </c>
      <c r="M34" s="114">
        <v>1</v>
      </c>
      <c r="N34" s="114">
        <v>3</v>
      </c>
      <c r="O34" s="114">
        <v>0</v>
      </c>
      <c r="P34" s="114">
        <v>0</v>
      </c>
      <c r="Q34" s="114">
        <v>2</v>
      </c>
      <c r="R34" s="114">
        <v>6</v>
      </c>
      <c r="S34" s="114">
        <v>1</v>
      </c>
      <c r="T34" s="114">
        <v>6</v>
      </c>
      <c r="U34" s="114">
        <v>1</v>
      </c>
      <c r="V34" s="114">
        <v>1</v>
      </c>
      <c r="W34" s="114">
        <v>0</v>
      </c>
      <c r="X34" s="134">
        <v>6</v>
      </c>
      <c r="Y34" s="134">
        <v>4</v>
      </c>
      <c r="Z34" s="134">
        <v>0</v>
      </c>
      <c r="AA34" s="134">
        <v>0</v>
      </c>
      <c r="AB34" s="149">
        <f>X34/(X34+Y34+Z34+AA34)</f>
        <v>0.6</v>
      </c>
      <c r="AC34" s="149">
        <f>Y34/(X34+Y34+Z34+AA34)</f>
        <v>0.4</v>
      </c>
      <c r="AD34" s="149">
        <f>Z34/(X34+Y34+Z34+AA34)</f>
        <v>0</v>
      </c>
      <c r="AE34" s="149">
        <f>AA34/(X34+Y34+Z34+AA34)</f>
        <v>0</v>
      </c>
    </row>
    <row r="35" spans="1:31" ht="15.75" thickBot="1">
      <c r="A35" s="153">
        <v>36</v>
      </c>
      <c r="B35" s="166" t="s">
        <v>5</v>
      </c>
      <c r="C35" s="111" t="s">
        <v>74</v>
      </c>
      <c r="D35" s="130" t="s">
        <v>23</v>
      </c>
      <c r="E35" s="112">
        <v>18</v>
      </c>
      <c r="F35" s="113">
        <v>17</v>
      </c>
      <c r="G35" s="112">
        <v>14</v>
      </c>
      <c r="H35" s="114">
        <v>4</v>
      </c>
      <c r="I35" s="114">
        <v>9</v>
      </c>
      <c r="J35" s="114">
        <v>8</v>
      </c>
      <c r="K35" s="114">
        <v>7</v>
      </c>
      <c r="L35" s="114">
        <v>10</v>
      </c>
      <c r="M35" s="114">
        <v>6</v>
      </c>
      <c r="N35" s="114">
        <v>2</v>
      </c>
      <c r="O35" s="114">
        <v>8</v>
      </c>
      <c r="P35" s="114">
        <v>2</v>
      </c>
      <c r="Q35" s="114">
        <v>2</v>
      </c>
      <c r="R35" s="114">
        <v>11</v>
      </c>
      <c r="S35" s="114">
        <v>1</v>
      </c>
      <c r="T35" s="114">
        <v>4</v>
      </c>
      <c r="U35" s="114">
        <v>2</v>
      </c>
      <c r="V35" s="114">
        <v>0</v>
      </c>
      <c r="W35" s="114">
        <v>0</v>
      </c>
      <c r="X35" s="134">
        <v>10</v>
      </c>
      <c r="Y35" s="134">
        <v>7</v>
      </c>
      <c r="Z35" s="134">
        <v>0</v>
      </c>
      <c r="AA35" s="134">
        <v>0</v>
      </c>
      <c r="AB35" s="135">
        <v>0.49</v>
      </c>
      <c r="AC35" s="135">
        <v>0.36</v>
      </c>
      <c r="AD35" s="135">
        <v>0.15</v>
      </c>
      <c r="AE35" s="135">
        <f>AA35/(X35+Y35+Z35+AA35)</f>
        <v>0</v>
      </c>
    </row>
    <row r="36" spans="1:31" ht="15.75" thickBot="1">
      <c r="A36" s="156"/>
      <c r="B36" s="168" t="s">
        <v>17</v>
      </c>
      <c r="C36" s="119" t="s">
        <v>74</v>
      </c>
      <c r="D36" s="132" t="s">
        <v>23</v>
      </c>
      <c r="E36" s="120">
        <v>25</v>
      </c>
      <c r="F36" s="121">
        <v>24</v>
      </c>
      <c r="G36" s="120">
        <v>16</v>
      </c>
      <c r="H36" s="122">
        <v>15</v>
      </c>
      <c r="I36" s="122">
        <v>15</v>
      </c>
      <c r="J36" s="122">
        <v>13</v>
      </c>
      <c r="K36" s="122">
        <v>15</v>
      </c>
      <c r="L36" s="122">
        <v>13</v>
      </c>
      <c r="M36" s="122">
        <v>10</v>
      </c>
      <c r="N36" s="122">
        <v>3</v>
      </c>
      <c r="O36" s="122">
        <v>10</v>
      </c>
      <c r="P36" s="122">
        <v>3</v>
      </c>
      <c r="Q36" s="122">
        <v>8</v>
      </c>
      <c r="R36" s="122">
        <v>14</v>
      </c>
      <c r="S36" s="122">
        <v>7</v>
      </c>
      <c r="T36" s="122">
        <v>12</v>
      </c>
      <c r="U36" s="122">
        <v>6</v>
      </c>
      <c r="V36" s="122">
        <v>2</v>
      </c>
      <c r="W36" s="122">
        <v>2</v>
      </c>
      <c r="X36" s="137">
        <v>10</v>
      </c>
      <c r="Y36" s="137">
        <v>8</v>
      </c>
      <c r="Z36" s="137">
        <v>6</v>
      </c>
      <c r="AA36" s="137">
        <v>0</v>
      </c>
      <c r="AB36" s="135"/>
      <c r="AC36" s="135"/>
      <c r="AD36" s="135"/>
      <c r="AE36" s="135"/>
    </row>
  </sheetData>
  <sheetProtection/>
  <mergeCells count="35">
    <mergeCell ref="A35:A36"/>
    <mergeCell ref="AB35:AB36"/>
    <mergeCell ref="AC35:AC36"/>
    <mergeCell ref="AD35:AD36"/>
    <mergeCell ref="AE35:AE36"/>
    <mergeCell ref="A28:A29"/>
    <mergeCell ref="AB28:AB29"/>
    <mergeCell ref="AC28:AC29"/>
    <mergeCell ref="AD28:AD29"/>
    <mergeCell ref="AE28:AE29"/>
    <mergeCell ref="A15:A16"/>
    <mergeCell ref="AB15:AB16"/>
    <mergeCell ref="AC15:AC16"/>
    <mergeCell ref="AD15:AD16"/>
    <mergeCell ref="AE15:AE16"/>
    <mergeCell ref="AC11:AC12"/>
    <mergeCell ref="AD11:AD12"/>
    <mergeCell ref="AE11:AE12"/>
    <mergeCell ref="G8:W8"/>
    <mergeCell ref="X8:AA8"/>
    <mergeCell ref="AB8:AE8"/>
    <mergeCell ref="E4:E8"/>
    <mergeCell ref="F4:F8"/>
    <mergeCell ref="A8:A9"/>
    <mergeCell ref="B8:B9"/>
    <mergeCell ref="C8:C9"/>
    <mergeCell ref="D8:D9"/>
    <mergeCell ref="X4:AA6"/>
    <mergeCell ref="AB4:AE6"/>
    <mergeCell ref="G6:W6"/>
    <mergeCell ref="A2:AE3"/>
    <mergeCell ref="A11:A12"/>
    <mergeCell ref="AB11:AB12"/>
    <mergeCell ref="G4:W4"/>
    <mergeCell ref="A4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37"/>
  <sheetViews>
    <sheetView tabSelected="1" zoomScalePageLayoutView="0" workbookViewId="0" topLeftCell="A1">
      <selection activeCell="R35" sqref="R35"/>
    </sheetView>
  </sheetViews>
  <sheetFormatPr defaultColWidth="9.140625" defaultRowHeight="15"/>
  <cols>
    <col min="2" max="2" width="4.7109375" style="0" customWidth="1"/>
    <col min="3" max="3" width="3.00390625" style="0" customWidth="1"/>
    <col min="4" max="4" width="14.28125" style="0" customWidth="1"/>
    <col min="5" max="5" width="4.421875" style="0" customWidth="1"/>
    <col min="6" max="6" width="4.57421875" style="0" customWidth="1"/>
    <col min="7" max="7" width="4.8515625" style="0" customWidth="1"/>
    <col min="8" max="8" width="4.7109375" style="0" customWidth="1"/>
    <col min="9" max="9" width="4.57421875" style="0" customWidth="1"/>
    <col min="10" max="10" width="4.7109375" style="0" customWidth="1"/>
    <col min="11" max="11" width="6.421875" style="0" customWidth="1"/>
    <col min="12" max="12" width="7.140625" style="0" customWidth="1"/>
    <col min="13" max="13" width="6.8515625" style="0" customWidth="1"/>
    <col min="14" max="14" width="7.28125" style="0" customWidth="1"/>
  </cols>
  <sheetData>
    <row r="1" ht="15.75" thickBot="1"/>
    <row r="2" spans="1:16" ht="15" customHeight="1">
      <c r="A2" s="177" t="s">
        <v>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</row>
    <row r="3" spans="1:16" ht="15.75" customHeight="1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9" ht="15.75" customHeight="1" thickBot="1">
      <c r="A4" s="160" t="s">
        <v>38</v>
      </c>
      <c r="B4" s="161"/>
      <c r="C4" s="161"/>
      <c r="D4" s="162"/>
      <c r="E4" s="125" t="s">
        <v>39</v>
      </c>
      <c r="F4" s="125" t="s">
        <v>40</v>
      </c>
      <c r="G4" s="175" t="s">
        <v>42</v>
      </c>
      <c r="H4" s="37"/>
      <c r="I4" s="37"/>
      <c r="J4" s="37"/>
      <c r="K4" s="37" t="s">
        <v>43</v>
      </c>
      <c r="L4" s="37"/>
      <c r="M4" s="37"/>
      <c r="N4" s="176"/>
      <c r="O4" s="217" t="s">
        <v>80</v>
      </c>
      <c r="P4" s="209" t="s">
        <v>81</v>
      </c>
      <c r="R4" s="104" t="s">
        <v>66</v>
      </c>
      <c r="S4" s="133">
        <v>0.35</v>
      </c>
    </row>
    <row r="5" spans="1:19" ht="15.75" thickBot="1">
      <c r="A5" s="160"/>
      <c r="B5" s="161"/>
      <c r="C5" s="161"/>
      <c r="D5" s="162"/>
      <c r="E5" s="125"/>
      <c r="F5" s="125"/>
      <c r="G5" s="97"/>
      <c r="H5" s="96"/>
      <c r="I5" s="96"/>
      <c r="J5" s="96"/>
      <c r="K5" s="96"/>
      <c r="L5" s="96"/>
      <c r="M5" s="96"/>
      <c r="N5" s="123"/>
      <c r="O5" s="218"/>
      <c r="P5" s="210"/>
      <c r="R5" s="104" t="s">
        <v>67</v>
      </c>
      <c r="S5" s="133">
        <v>0.42</v>
      </c>
    </row>
    <row r="6" spans="1:19" ht="15.75" customHeight="1" thickBot="1">
      <c r="A6" s="160"/>
      <c r="B6" s="161"/>
      <c r="C6" s="161"/>
      <c r="D6" s="162"/>
      <c r="E6" s="125"/>
      <c r="F6" s="125"/>
      <c r="G6" s="97"/>
      <c r="H6" s="96"/>
      <c r="I6" s="96"/>
      <c r="J6" s="96"/>
      <c r="K6" s="96"/>
      <c r="L6" s="96"/>
      <c r="M6" s="96"/>
      <c r="N6" s="123"/>
      <c r="O6" s="218"/>
      <c r="P6" s="210"/>
      <c r="R6" s="104" t="s">
        <v>68</v>
      </c>
      <c r="S6" s="133">
        <v>0.22</v>
      </c>
    </row>
    <row r="7" spans="1:19" ht="15.75" thickBot="1">
      <c r="A7" s="163"/>
      <c r="B7" s="164"/>
      <c r="C7" s="164"/>
      <c r="D7" s="165"/>
      <c r="E7" s="125"/>
      <c r="F7" s="125"/>
      <c r="G7" s="141">
        <v>124</v>
      </c>
      <c r="H7" s="105">
        <v>149</v>
      </c>
      <c r="I7" s="105">
        <v>77</v>
      </c>
      <c r="J7" s="105">
        <v>4</v>
      </c>
      <c r="K7" s="133">
        <v>0.35</v>
      </c>
      <c r="L7" s="133">
        <v>0.42</v>
      </c>
      <c r="M7" s="133">
        <v>0.22</v>
      </c>
      <c r="N7" s="171">
        <v>0.01</v>
      </c>
      <c r="O7" s="218"/>
      <c r="P7" s="210"/>
      <c r="R7" s="102" t="s">
        <v>69</v>
      </c>
      <c r="S7" s="133">
        <v>0.01</v>
      </c>
    </row>
    <row r="8" spans="1:16" ht="15.75" customHeight="1" thickBot="1">
      <c r="A8" s="96" t="s">
        <v>0</v>
      </c>
      <c r="B8" s="96" t="s">
        <v>1</v>
      </c>
      <c r="C8" s="96" t="s">
        <v>45</v>
      </c>
      <c r="D8" s="123" t="s">
        <v>2</v>
      </c>
      <c r="E8" s="126"/>
      <c r="F8" s="126"/>
      <c r="G8" s="97" t="s">
        <v>47</v>
      </c>
      <c r="H8" s="101"/>
      <c r="I8" s="101"/>
      <c r="J8" s="101"/>
      <c r="K8" s="100" t="s">
        <v>48</v>
      </c>
      <c r="L8" s="96"/>
      <c r="M8" s="96"/>
      <c r="N8" s="123"/>
      <c r="O8" s="218"/>
      <c r="P8" s="210"/>
    </row>
    <row r="9" spans="1:16" ht="15.75" thickBot="1">
      <c r="A9" s="36"/>
      <c r="B9" s="36"/>
      <c r="C9" s="36"/>
      <c r="D9" s="36"/>
      <c r="E9" s="192">
        <v>397</v>
      </c>
      <c r="F9" s="192">
        <v>354</v>
      </c>
      <c r="G9" s="104" t="s">
        <v>66</v>
      </c>
      <c r="H9" s="104" t="s">
        <v>67</v>
      </c>
      <c r="I9" s="104" t="s">
        <v>68</v>
      </c>
      <c r="J9" s="104" t="s">
        <v>69</v>
      </c>
      <c r="K9" s="104" t="s">
        <v>66</v>
      </c>
      <c r="L9" s="104" t="s">
        <v>67</v>
      </c>
      <c r="M9" s="104" t="s">
        <v>68</v>
      </c>
      <c r="N9" s="172" t="s">
        <v>69</v>
      </c>
      <c r="O9" s="218"/>
      <c r="P9" s="210"/>
    </row>
    <row r="10" spans="1:16" ht="16.5" thickBot="1">
      <c r="A10" s="208">
        <v>1</v>
      </c>
      <c r="B10" s="183" t="s">
        <v>36</v>
      </c>
      <c r="C10" s="184" t="s">
        <v>70</v>
      </c>
      <c r="D10" s="185" t="s">
        <v>37</v>
      </c>
      <c r="E10" s="186">
        <v>13</v>
      </c>
      <c r="F10" s="187">
        <v>12</v>
      </c>
      <c r="G10" s="188">
        <v>4</v>
      </c>
      <c r="H10" s="188">
        <v>6</v>
      </c>
      <c r="I10" s="188">
        <v>2</v>
      </c>
      <c r="J10" s="188">
        <v>0</v>
      </c>
      <c r="K10" s="150">
        <f>G10/(G10+H10+I10+J10)</f>
        <v>0.3333333333333333</v>
      </c>
      <c r="L10" s="150">
        <f>H10/(G10+H10+I10+J10)</f>
        <v>0.5</v>
      </c>
      <c r="M10" s="150">
        <f>I10/(G10+H10+I10+J10)</f>
        <v>0.16666666666666666</v>
      </c>
      <c r="N10" s="189">
        <f>J10/(G10+H10+I10+J10)</f>
        <v>0</v>
      </c>
      <c r="O10" s="219">
        <v>67</v>
      </c>
      <c r="P10" s="212">
        <v>17</v>
      </c>
    </row>
    <row r="11" spans="1:16" ht="16.5" thickBot="1">
      <c r="A11" s="191">
        <v>2</v>
      </c>
      <c r="B11" s="169" t="s">
        <v>5</v>
      </c>
      <c r="C11" s="111" t="s">
        <v>71</v>
      </c>
      <c r="D11" s="130" t="s">
        <v>72</v>
      </c>
      <c r="E11" s="112">
        <v>21</v>
      </c>
      <c r="F11" s="113">
        <v>17</v>
      </c>
      <c r="G11" s="134">
        <v>10</v>
      </c>
      <c r="H11" s="134">
        <v>6</v>
      </c>
      <c r="I11" s="134">
        <v>1</v>
      </c>
      <c r="J11" s="134">
        <v>0</v>
      </c>
      <c r="K11" s="138">
        <v>0.65</v>
      </c>
      <c r="L11" s="135">
        <v>0.31</v>
      </c>
      <c r="M11" s="135">
        <v>0.04</v>
      </c>
      <c r="N11" s="174">
        <f>J11/(G11+H11+I11+J11)</f>
        <v>0</v>
      </c>
      <c r="O11" s="220">
        <v>41</v>
      </c>
      <c r="P11" s="213">
        <v>5.9</v>
      </c>
    </row>
    <row r="12" spans="1:16" ht="16.5" thickBot="1">
      <c r="A12" s="156"/>
      <c r="B12" s="170" t="s">
        <v>17</v>
      </c>
      <c r="C12" s="119" t="s">
        <v>70</v>
      </c>
      <c r="D12" s="132" t="s">
        <v>72</v>
      </c>
      <c r="E12" s="120">
        <v>12</v>
      </c>
      <c r="F12" s="121">
        <v>9</v>
      </c>
      <c r="G12" s="137">
        <v>7</v>
      </c>
      <c r="H12" s="137">
        <v>2</v>
      </c>
      <c r="I12" s="137">
        <v>0</v>
      </c>
      <c r="J12" s="137">
        <v>0</v>
      </c>
      <c r="K12" s="140"/>
      <c r="L12" s="135"/>
      <c r="M12" s="135"/>
      <c r="N12" s="174"/>
      <c r="O12" s="221">
        <v>22</v>
      </c>
      <c r="P12" s="214">
        <v>0</v>
      </c>
    </row>
    <row r="13" spans="1:16" ht="16.5" thickBot="1">
      <c r="A13" s="190">
        <v>3</v>
      </c>
      <c r="B13" s="200">
        <v>11</v>
      </c>
      <c r="C13" s="201" t="s">
        <v>70</v>
      </c>
      <c r="D13" s="202" t="s">
        <v>13</v>
      </c>
      <c r="E13" s="203">
        <v>25</v>
      </c>
      <c r="F13" s="204">
        <v>21</v>
      </c>
      <c r="G13" s="205">
        <v>9</v>
      </c>
      <c r="H13" s="205">
        <v>7</v>
      </c>
      <c r="I13" s="205">
        <v>5</v>
      </c>
      <c r="J13" s="205">
        <v>0</v>
      </c>
      <c r="K13" s="151">
        <f>G13/(G13+H13+I13+J13)</f>
        <v>0.42857142857142855</v>
      </c>
      <c r="L13" s="151">
        <f>H13/(G13+H13+I13+J13)</f>
        <v>0.3333333333333333</v>
      </c>
      <c r="M13" s="151">
        <f>I13/(G13+H13+I13+J13)</f>
        <v>0.23809523809523808</v>
      </c>
      <c r="N13" s="206">
        <f>J13/(G13+H13+I13+J13)</f>
        <v>0</v>
      </c>
      <c r="O13" s="222">
        <v>57</v>
      </c>
      <c r="P13" s="215">
        <v>24</v>
      </c>
    </row>
    <row r="14" spans="1:16" ht="16.5" thickBot="1">
      <c r="A14" s="207">
        <v>4</v>
      </c>
      <c r="B14" s="194">
        <v>11</v>
      </c>
      <c r="C14" s="195" t="s">
        <v>70</v>
      </c>
      <c r="D14" s="196" t="s">
        <v>28</v>
      </c>
      <c r="E14" s="197">
        <v>20</v>
      </c>
      <c r="F14" s="198">
        <v>19</v>
      </c>
      <c r="G14" s="199">
        <v>10</v>
      </c>
      <c r="H14" s="199">
        <v>7</v>
      </c>
      <c r="I14" s="199">
        <v>2</v>
      </c>
      <c r="J14" s="199">
        <v>0</v>
      </c>
      <c r="K14" s="149">
        <f>G14/(G14+H14+I14+J14)</f>
        <v>0.5263157894736842</v>
      </c>
      <c r="L14" s="149">
        <f>H14/(G14+H14+I14+J14)</f>
        <v>0.3684210526315789</v>
      </c>
      <c r="M14" s="149">
        <f>I14/(G14+H14+I14+J14)</f>
        <v>0.10526315789473684</v>
      </c>
      <c r="N14" s="173">
        <f>J14/(G14+H14+I14+J14)</f>
        <v>0</v>
      </c>
      <c r="O14" s="223">
        <v>47</v>
      </c>
      <c r="P14" s="216">
        <v>11</v>
      </c>
    </row>
    <row r="15" spans="1:16" ht="16.5" thickBot="1">
      <c r="A15" s="191">
        <v>5</v>
      </c>
      <c r="B15" s="169" t="s">
        <v>5</v>
      </c>
      <c r="C15" s="111" t="s">
        <v>73</v>
      </c>
      <c r="D15" s="130" t="s">
        <v>16</v>
      </c>
      <c r="E15" s="112">
        <v>15</v>
      </c>
      <c r="F15" s="113">
        <v>13</v>
      </c>
      <c r="G15" s="134">
        <v>0</v>
      </c>
      <c r="H15" s="134">
        <v>3</v>
      </c>
      <c r="I15" s="134">
        <v>10</v>
      </c>
      <c r="J15" s="134">
        <v>0</v>
      </c>
      <c r="K15" s="135">
        <v>0.111</v>
      </c>
      <c r="L15" s="135">
        <v>0.333</v>
      </c>
      <c r="M15" s="135">
        <v>0.556</v>
      </c>
      <c r="N15" s="174">
        <f>J15/(G15+H15+I15+J15)</f>
        <v>0</v>
      </c>
      <c r="O15" s="220">
        <v>100</v>
      </c>
      <c r="P15" s="213">
        <v>77</v>
      </c>
    </row>
    <row r="16" spans="1:16" ht="16.5" thickBot="1">
      <c r="A16" s="156"/>
      <c r="B16" s="170" t="s">
        <v>17</v>
      </c>
      <c r="C16" s="119" t="s">
        <v>73</v>
      </c>
      <c r="D16" s="132" t="s">
        <v>18</v>
      </c>
      <c r="E16" s="120">
        <v>18</v>
      </c>
      <c r="F16" s="121">
        <v>14</v>
      </c>
      <c r="G16" s="137">
        <v>3</v>
      </c>
      <c r="H16" s="137">
        <v>6</v>
      </c>
      <c r="I16" s="137">
        <v>5</v>
      </c>
      <c r="J16" s="137">
        <v>0</v>
      </c>
      <c r="K16" s="135"/>
      <c r="L16" s="135"/>
      <c r="M16" s="135"/>
      <c r="N16" s="174"/>
      <c r="O16" s="221">
        <v>85</v>
      </c>
      <c r="P16" s="214">
        <v>38</v>
      </c>
    </row>
    <row r="17" spans="1:16" ht="16.5" thickBot="1">
      <c r="A17" s="190">
        <v>6</v>
      </c>
      <c r="B17" s="200">
        <v>11</v>
      </c>
      <c r="C17" s="201" t="s">
        <v>74</v>
      </c>
      <c r="D17" s="202" t="s">
        <v>75</v>
      </c>
      <c r="E17" s="203">
        <v>25</v>
      </c>
      <c r="F17" s="204">
        <v>22</v>
      </c>
      <c r="G17" s="205">
        <v>7</v>
      </c>
      <c r="H17" s="205">
        <v>14</v>
      </c>
      <c r="I17" s="205">
        <v>1</v>
      </c>
      <c r="J17" s="205">
        <v>0</v>
      </c>
      <c r="K17" s="151">
        <f>G17/(G17+H17+I17+J17)</f>
        <v>0.3181818181818182</v>
      </c>
      <c r="L17" s="151">
        <f>H17/(G17+H17+I17+J17)</f>
        <v>0.6363636363636364</v>
      </c>
      <c r="M17" s="151">
        <f>I17/(G17+H17+I17+J17)</f>
        <v>0.045454545454545456</v>
      </c>
      <c r="N17" s="206">
        <f>J17/(G17+H17+I17+J17)</f>
        <v>0</v>
      </c>
      <c r="O17" s="222">
        <v>68</v>
      </c>
      <c r="P17" s="215">
        <v>5</v>
      </c>
    </row>
    <row r="18" spans="1:16" ht="16.5" thickBot="1">
      <c r="A18" s="207">
        <v>7</v>
      </c>
      <c r="B18" s="194">
        <v>11</v>
      </c>
      <c r="C18" s="195" t="s">
        <v>70</v>
      </c>
      <c r="D18" s="196" t="s">
        <v>25</v>
      </c>
      <c r="E18" s="197">
        <v>24</v>
      </c>
      <c r="F18" s="198">
        <v>21</v>
      </c>
      <c r="G18" s="199">
        <v>4</v>
      </c>
      <c r="H18" s="199">
        <v>11</v>
      </c>
      <c r="I18" s="199">
        <v>6</v>
      </c>
      <c r="J18" s="199">
        <v>0</v>
      </c>
      <c r="K18" s="149">
        <f>G18/(G18+H18+I18+J18)</f>
        <v>0.19047619047619047</v>
      </c>
      <c r="L18" s="149">
        <f>H18/(G18+H18+I18+J18)</f>
        <v>0.5238095238095238</v>
      </c>
      <c r="M18" s="149">
        <f>I18/(G18+H18+I18+J18)</f>
        <v>0.2857142857142857</v>
      </c>
      <c r="N18" s="173">
        <f>J18/(G18+H18+I18+J18)</f>
        <v>0</v>
      </c>
      <c r="O18" s="223">
        <v>81</v>
      </c>
      <c r="P18" s="216">
        <v>29</v>
      </c>
    </row>
    <row r="19" spans="1:16" ht="16.5" thickBot="1">
      <c r="A19" s="207">
        <v>8</v>
      </c>
      <c r="B19" s="194">
        <v>11</v>
      </c>
      <c r="C19" s="195" t="s">
        <v>70</v>
      </c>
      <c r="D19" s="196" t="s">
        <v>7</v>
      </c>
      <c r="E19" s="197">
        <v>6</v>
      </c>
      <c r="F19" s="198">
        <v>6</v>
      </c>
      <c r="G19" s="199">
        <v>4</v>
      </c>
      <c r="H19" s="199">
        <v>1</v>
      </c>
      <c r="I19" s="199">
        <v>1</v>
      </c>
      <c r="J19" s="199">
        <v>0</v>
      </c>
      <c r="K19" s="149">
        <f>G19/(G19+H19+I19+J19)</f>
        <v>0.6666666666666666</v>
      </c>
      <c r="L19" s="149">
        <f>H19/(G19+H19+I19+J19)</f>
        <v>0.16666666666666666</v>
      </c>
      <c r="M19" s="149">
        <f>I19/(G19+H19+I19+J19)</f>
        <v>0.16666666666666666</v>
      </c>
      <c r="N19" s="173">
        <f>J19/(G19+H19+I19+J19)</f>
        <v>0</v>
      </c>
      <c r="O19" s="223">
        <v>33</v>
      </c>
      <c r="P19" s="216">
        <v>17</v>
      </c>
    </row>
    <row r="20" spans="1:16" ht="16.5" thickBot="1">
      <c r="A20" s="190">
        <v>9</v>
      </c>
      <c r="B20" s="200">
        <v>11</v>
      </c>
      <c r="C20" s="201" t="s">
        <v>70</v>
      </c>
      <c r="D20" s="202" t="s">
        <v>29</v>
      </c>
      <c r="E20" s="203">
        <v>7</v>
      </c>
      <c r="F20" s="204">
        <v>7</v>
      </c>
      <c r="G20" s="205">
        <v>4</v>
      </c>
      <c r="H20" s="205">
        <v>2</v>
      </c>
      <c r="I20" s="205">
        <v>1</v>
      </c>
      <c r="J20" s="205">
        <v>0</v>
      </c>
      <c r="K20" s="151">
        <f>G20/(G20+H20+I20+J20)</f>
        <v>0.5714285714285714</v>
      </c>
      <c r="L20" s="151">
        <f>H20/(G20+H20+I20+J20)</f>
        <v>0.2857142857142857</v>
      </c>
      <c r="M20" s="151">
        <f>I20/(G20+H20+I20+J20)</f>
        <v>0.14285714285714285</v>
      </c>
      <c r="N20" s="206">
        <f>J20/(G20+H20+I20+J20)</f>
        <v>0</v>
      </c>
      <c r="O20" s="222">
        <v>43</v>
      </c>
      <c r="P20" s="215">
        <v>14</v>
      </c>
    </row>
    <row r="21" spans="1:16" ht="16.5" thickBot="1">
      <c r="A21" s="207">
        <v>10</v>
      </c>
      <c r="B21" s="194">
        <v>11</v>
      </c>
      <c r="C21" s="195" t="s">
        <v>70</v>
      </c>
      <c r="D21" s="196" t="s">
        <v>15</v>
      </c>
      <c r="E21" s="197">
        <v>10</v>
      </c>
      <c r="F21" s="198">
        <v>9</v>
      </c>
      <c r="G21" s="199">
        <v>1</v>
      </c>
      <c r="H21" s="199">
        <v>3</v>
      </c>
      <c r="I21" s="199">
        <v>5</v>
      </c>
      <c r="J21" s="199">
        <v>0</v>
      </c>
      <c r="K21" s="149">
        <f>G21/(G21+H21+I21+J21)</f>
        <v>0.1111111111111111</v>
      </c>
      <c r="L21" s="149">
        <f>H21/(G21+H21+I21+J21)</f>
        <v>0.3333333333333333</v>
      </c>
      <c r="M21" s="149">
        <f>I21/(G21+H21+I21+J21)</f>
        <v>0.5555555555555556</v>
      </c>
      <c r="N21" s="173">
        <f>J21/(G21+H21+I21+J21)</f>
        <v>0</v>
      </c>
      <c r="O21" s="223">
        <v>89</v>
      </c>
      <c r="P21" s="216">
        <v>56</v>
      </c>
    </row>
    <row r="22" spans="1:16" ht="16.5" thickBot="1">
      <c r="A22" s="190">
        <v>11</v>
      </c>
      <c r="B22" s="200">
        <v>11</v>
      </c>
      <c r="C22" s="201" t="s">
        <v>70</v>
      </c>
      <c r="D22" s="202" t="s">
        <v>21</v>
      </c>
      <c r="E22" s="203">
        <v>18</v>
      </c>
      <c r="F22" s="204">
        <v>18</v>
      </c>
      <c r="G22" s="205">
        <v>8</v>
      </c>
      <c r="H22" s="205">
        <v>6</v>
      </c>
      <c r="I22" s="205">
        <v>4</v>
      </c>
      <c r="J22" s="205">
        <v>0</v>
      </c>
      <c r="K22" s="151">
        <f>G22/(G22+H22+I22+J22)</f>
        <v>0.4444444444444444</v>
      </c>
      <c r="L22" s="151">
        <f>H22/(G22+H22+I22+J22)</f>
        <v>0.3333333333333333</v>
      </c>
      <c r="M22" s="151">
        <f>I22/(G22+H22+I22+J22)</f>
        <v>0.2222222222222222</v>
      </c>
      <c r="N22" s="206">
        <f>J22/(G22+H22+I22+J22)</f>
        <v>0</v>
      </c>
      <c r="O22" s="222">
        <v>56</v>
      </c>
      <c r="P22" s="215">
        <v>22</v>
      </c>
    </row>
    <row r="23" spans="1:16" ht="16.5" thickBot="1">
      <c r="A23" s="193">
        <v>12</v>
      </c>
      <c r="B23" s="194">
        <v>11</v>
      </c>
      <c r="C23" s="195" t="s">
        <v>70</v>
      </c>
      <c r="D23" s="196" t="s">
        <v>26</v>
      </c>
      <c r="E23" s="197">
        <v>15</v>
      </c>
      <c r="F23" s="198">
        <v>11</v>
      </c>
      <c r="G23" s="199">
        <v>0</v>
      </c>
      <c r="H23" s="199">
        <v>2</v>
      </c>
      <c r="I23" s="199">
        <v>6</v>
      </c>
      <c r="J23" s="199">
        <v>3</v>
      </c>
      <c r="K23" s="149">
        <f>G23/(G23+H23+I23+J23)</f>
        <v>0</v>
      </c>
      <c r="L23" s="149">
        <f>H23/(G23+H23+I23+J23)</f>
        <v>0.18181818181818182</v>
      </c>
      <c r="M23" s="149">
        <f>I23/(G23+H23+I23+J23)</f>
        <v>0.5454545454545454</v>
      </c>
      <c r="N23" s="173">
        <f>J23/(G23+H23+I23+J23)</f>
        <v>0.2727272727272727</v>
      </c>
      <c r="O23" s="223">
        <v>100</v>
      </c>
      <c r="P23" s="216">
        <v>82</v>
      </c>
    </row>
    <row r="24" spans="1:16" ht="16.5" thickBot="1">
      <c r="A24" s="211">
        <v>13</v>
      </c>
      <c r="B24" s="200">
        <v>11</v>
      </c>
      <c r="C24" s="201" t="s">
        <v>70</v>
      </c>
      <c r="D24" s="202" t="s">
        <v>8</v>
      </c>
      <c r="E24" s="203">
        <v>16</v>
      </c>
      <c r="F24" s="204">
        <v>14</v>
      </c>
      <c r="G24" s="205">
        <v>1</v>
      </c>
      <c r="H24" s="205">
        <v>7</v>
      </c>
      <c r="I24" s="205">
        <v>5</v>
      </c>
      <c r="J24" s="205">
        <v>1</v>
      </c>
      <c r="K24" s="151">
        <f>G24/(G24+H24+I24+J24)</f>
        <v>0.07142857142857142</v>
      </c>
      <c r="L24" s="151">
        <f>H24/(G24+H24+I24+J24)</f>
        <v>0.5</v>
      </c>
      <c r="M24" s="151">
        <f>I24/(G24+H24+I24+J24)</f>
        <v>0.35714285714285715</v>
      </c>
      <c r="N24" s="206">
        <f>J24/(G24+H24+I24+J24)</f>
        <v>0.07142857142857142</v>
      </c>
      <c r="O24" s="222">
        <v>93</v>
      </c>
      <c r="P24" s="215">
        <v>43</v>
      </c>
    </row>
    <row r="25" spans="1:16" ht="16.5" thickBot="1">
      <c r="A25" s="207">
        <v>14</v>
      </c>
      <c r="B25" s="194">
        <v>11</v>
      </c>
      <c r="C25" s="195" t="s">
        <v>70</v>
      </c>
      <c r="D25" s="196" t="s">
        <v>9</v>
      </c>
      <c r="E25" s="197">
        <v>8</v>
      </c>
      <c r="F25" s="198">
        <v>8</v>
      </c>
      <c r="G25" s="199">
        <v>1</v>
      </c>
      <c r="H25" s="199">
        <v>5</v>
      </c>
      <c r="I25" s="199">
        <v>2</v>
      </c>
      <c r="J25" s="199">
        <v>0</v>
      </c>
      <c r="K25" s="149">
        <f>G25/(G25+H25+I25+J25)</f>
        <v>0.125</v>
      </c>
      <c r="L25" s="149">
        <f>H25/(G25+H25+I25+J25)</f>
        <v>0.625</v>
      </c>
      <c r="M25" s="149">
        <f>I25/(G25+H25+I25+J25)</f>
        <v>0.25</v>
      </c>
      <c r="N25" s="173">
        <f>J25/(G25+H25+I25+J25)</f>
        <v>0</v>
      </c>
      <c r="O25" s="223">
        <v>88</v>
      </c>
      <c r="P25" s="216">
        <v>25</v>
      </c>
    </row>
    <row r="26" spans="1:16" ht="16.5" thickBot="1">
      <c r="A26" s="190">
        <v>15</v>
      </c>
      <c r="B26" s="200">
        <v>11</v>
      </c>
      <c r="C26" s="201" t="s">
        <v>70</v>
      </c>
      <c r="D26" s="202" t="s">
        <v>14</v>
      </c>
      <c r="E26" s="203">
        <v>6</v>
      </c>
      <c r="F26" s="204">
        <v>5</v>
      </c>
      <c r="G26" s="205">
        <v>1</v>
      </c>
      <c r="H26" s="205">
        <v>3</v>
      </c>
      <c r="I26" s="205">
        <v>1</v>
      </c>
      <c r="J26" s="205">
        <v>0</v>
      </c>
      <c r="K26" s="151">
        <f>G26/(G26+H26+I26+J26)</f>
        <v>0.2</v>
      </c>
      <c r="L26" s="151">
        <f>H26/(G26+H26+I26+J26)</f>
        <v>0.6</v>
      </c>
      <c r="M26" s="151">
        <f>I26/(G26+H26+I26+J26)</f>
        <v>0.2</v>
      </c>
      <c r="N26" s="206">
        <f>J26/(G26+H26+I26+J26)</f>
        <v>0</v>
      </c>
      <c r="O26" s="222">
        <v>80</v>
      </c>
      <c r="P26" s="215">
        <v>20</v>
      </c>
    </row>
    <row r="27" spans="1:16" ht="16.5" thickBot="1">
      <c r="A27" s="207">
        <v>16</v>
      </c>
      <c r="B27" s="194">
        <v>11</v>
      </c>
      <c r="C27" s="195" t="s">
        <v>70</v>
      </c>
      <c r="D27" s="196" t="s">
        <v>20</v>
      </c>
      <c r="E27" s="197">
        <v>7</v>
      </c>
      <c r="F27" s="198">
        <v>7</v>
      </c>
      <c r="G27" s="199">
        <v>0</v>
      </c>
      <c r="H27" s="199">
        <v>7</v>
      </c>
      <c r="I27" s="199">
        <v>0</v>
      </c>
      <c r="J27" s="199">
        <v>0</v>
      </c>
      <c r="K27" s="149">
        <f>G27/(G27+H27+I27+J27)</f>
        <v>0</v>
      </c>
      <c r="L27" s="149">
        <f>H27/(G27+H27+I27+J27)</f>
        <v>1</v>
      </c>
      <c r="M27" s="149">
        <f>I27/(G27+H27+I27+J27)</f>
        <v>0</v>
      </c>
      <c r="N27" s="173">
        <f>J27/(G27+H27+I27+J27)</f>
        <v>0</v>
      </c>
      <c r="O27" s="223">
        <v>100</v>
      </c>
      <c r="P27" s="216">
        <v>0</v>
      </c>
    </row>
    <row r="28" spans="1:16" ht="16.5" thickBot="1">
      <c r="A28" s="191">
        <v>19</v>
      </c>
      <c r="B28" s="169" t="s">
        <v>5</v>
      </c>
      <c r="C28" s="111" t="s">
        <v>74</v>
      </c>
      <c r="D28" s="130" t="s">
        <v>22</v>
      </c>
      <c r="E28" s="112">
        <v>15</v>
      </c>
      <c r="F28" s="113">
        <v>14</v>
      </c>
      <c r="G28" s="134">
        <v>10</v>
      </c>
      <c r="H28" s="134">
        <v>4</v>
      </c>
      <c r="I28" s="134">
        <v>0</v>
      </c>
      <c r="J28" s="134">
        <v>0</v>
      </c>
      <c r="K28" s="135">
        <v>0.47</v>
      </c>
      <c r="L28" s="135">
        <v>0.47</v>
      </c>
      <c r="M28" s="135">
        <v>0.06</v>
      </c>
      <c r="N28" s="174">
        <f>J28/(G28+H28+I28+J28)</f>
        <v>0</v>
      </c>
      <c r="O28" s="220">
        <v>29</v>
      </c>
      <c r="P28" s="213">
        <v>0</v>
      </c>
    </row>
    <row r="29" spans="1:16" ht="16.5" thickBot="1">
      <c r="A29" s="156"/>
      <c r="B29" s="170" t="s">
        <v>17</v>
      </c>
      <c r="C29" s="119" t="s">
        <v>74</v>
      </c>
      <c r="D29" s="132" t="s">
        <v>22</v>
      </c>
      <c r="E29" s="120">
        <v>21</v>
      </c>
      <c r="F29" s="121">
        <v>20</v>
      </c>
      <c r="G29" s="137">
        <v>6</v>
      </c>
      <c r="H29" s="137">
        <v>12</v>
      </c>
      <c r="I29" s="137">
        <v>2</v>
      </c>
      <c r="J29" s="137">
        <v>0</v>
      </c>
      <c r="K29" s="135"/>
      <c r="L29" s="135"/>
      <c r="M29" s="135"/>
      <c r="N29" s="174"/>
      <c r="O29" s="221">
        <v>70</v>
      </c>
      <c r="P29" s="214">
        <v>10</v>
      </c>
    </row>
    <row r="30" spans="1:16" ht="16.5" thickBot="1">
      <c r="A30" s="190">
        <v>20</v>
      </c>
      <c r="B30" s="200">
        <v>11</v>
      </c>
      <c r="C30" s="201" t="s">
        <v>70</v>
      </c>
      <c r="D30" s="202" t="s">
        <v>12</v>
      </c>
      <c r="E30" s="203">
        <v>7</v>
      </c>
      <c r="F30" s="204">
        <v>7</v>
      </c>
      <c r="G30" s="205">
        <v>2</v>
      </c>
      <c r="H30" s="205">
        <v>3</v>
      </c>
      <c r="I30" s="205">
        <v>2</v>
      </c>
      <c r="J30" s="205">
        <v>0</v>
      </c>
      <c r="K30" s="151">
        <f>G30/(G30+H30+I30+J30)</f>
        <v>0.2857142857142857</v>
      </c>
      <c r="L30" s="151">
        <f>H30/(G30+H30+I30+J30)</f>
        <v>0.42857142857142855</v>
      </c>
      <c r="M30" s="151">
        <f>I30/(G30+H30+I30+J30)</f>
        <v>0.2857142857142857</v>
      </c>
      <c r="N30" s="206">
        <f>J30/(G30+H30+I30+J30)</f>
        <v>0</v>
      </c>
      <c r="O30" s="222">
        <v>71</v>
      </c>
      <c r="P30" s="215">
        <v>29</v>
      </c>
    </row>
    <row r="31" spans="1:16" ht="16.5" thickBot="1">
      <c r="A31" s="207">
        <v>22</v>
      </c>
      <c r="B31" s="194">
        <v>11</v>
      </c>
      <c r="C31" s="195" t="s">
        <v>70</v>
      </c>
      <c r="D31" s="196" t="s">
        <v>10</v>
      </c>
      <c r="E31" s="197">
        <v>5</v>
      </c>
      <c r="F31" s="198">
        <v>5</v>
      </c>
      <c r="G31" s="199">
        <v>1</v>
      </c>
      <c r="H31" s="199">
        <v>2</v>
      </c>
      <c r="I31" s="199">
        <v>2</v>
      </c>
      <c r="J31" s="199">
        <v>0</v>
      </c>
      <c r="K31" s="149">
        <f>G31/(G31+H31+I31+J31)</f>
        <v>0.2</v>
      </c>
      <c r="L31" s="149">
        <f>H31/(G31+H31+I31+J31)</f>
        <v>0.4</v>
      </c>
      <c r="M31" s="149">
        <f>I31/(G31+H31+I31+J31)</f>
        <v>0.4</v>
      </c>
      <c r="N31" s="173">
        <f>J31/(G31+H31+I31+J31)</f>
        <v>0</v>
      </c>
      <c r="O31" s="223">
        <v>80</v>
      </c>
      <c r="P31" s="216">
        <v>40</v>
      </c>
    </row>
    <row r="32" spans="1:16" ht="16.5" thickBot="1">
      <c r="A32" s="190">
        <v>23</v>
      </c>
      <c r="B32" s="200">
        <v>11</v>
      </c>
      <c r="C32" s="201" t="s">
        <v>70</v>
      </c>
      <c r="D32" s="202" t="s">
        <v>24</v>
      </c>
      <c r="E32" s="203">
        <v>17</v>
      </c>
      <c r="F32" s="204">
        <v>13</v>
      </c>
      <c r="G32" s="205">
        <v>3</v>
      </c>
      <c r="H32" s="205">
        <v>6</v>
      </c>
      <c r="I32" s="205">
        <v>4</v>
      </c>
      <c r="J32" s="205">
        <v>0</v>
      </c>
      <c r="K32" s="151">
        <f>G32/(G32+H32+I32+J32)</f>
        <v>0.23076923076923078</v>
      </c>
      <c r="L32" s="151">
        <f>H32/(G32+H32+I32+J32)</f>
        <v>0.46153846153846156</v>
      </c>
      <c r="M32" s="151">
        <f>I32/(G32+H32+I32+J32)</f>
        <v>0.3076923076923077</v>
      </c>
      <c r="N32" s="206">
        <f>J32/(G32+H32+I32+J32)</f>
        <v>0</v>
      </c>
      <c r="O32" s="222">
        <v>77</v>
      </c>
      <c r="P32" s="215">
        <v>31</v>
      </c>
    </row>
    <row r="33" spans="1:16" ht="16.5" thickBot="1">
      <c r="A33" s="207">
        <v>24</v>
      </c>
      <c r="B33" s="194">
        <v>11</v>
      </c>
      <c r="C33" s="195" t="s">
        <v>70</v>
      </c>
      <c r="D33" s="196" t="s">
        <v>77</v>
      </c>
      <c r="E33" s="197">
        <v>12</v>
      </c>
      <c r="F33" s="198">
        <v>11</v>
      </c>
      <c r="G33" s="199">
        <v>2</v>
      </c>
      <c r="H33" s="199">
        <v>5</v>
      </c>
      <c r="I33" s="199">
        <v>4</v>
      </c>
      <c r="J33" s="199">
        <v>0</v>
      </c>
      <c r="K33" s="149">
        <f>G33/(G33+H33+I33+J33)</f>
        <v>0.18181818181818182</v>
      </c>
      <c r="L33" s="149">
        <f>H33/(G33+H33+I33+J33)</f>
        <v>0.45454545454545453</v>
      </c>
      <c r="M33" s="149">
        <f>I33/(G33+H33+I33+J33)</f>
        <v>0.36363636363636365</v>
      </c>
      <c r="N33" s="173">
        <f>J33/(G33+H33+I33+J33)</f>
        <v>0</v>
      </c>
      <c r="O33" s="223">
        <v>82</v>
      </c>
      <c r="P33" s="216">
        <v>36</v>
      </c>
    </row>
    <row r="34" spans="1:16" ht="16.5" thickBot="1">
      <c r="A34" s="190">
        <v>25</v>
      </c>
      <c r="B34" s="200" t="s">
        <v>5</v>
      </c>
      <c r="C34" s="201" t="s">
        <v>70</v>
      </c>
      <c r="D34" s="202" t="s">
        <v>78</v>
      </c>
      <c r="E34" s="203">
        <v>11</v>
      </c>
      <c r="F34" s="204">
        <v>10</v>
      </c>
      <c r="G34" s="205">
        <v>6</v>
      </c>
      <c r="H34" s="205">
        <v>4</v>
      </c>
      <c r="I34" s="205">
        <v>0</v>
      </c>
      <c r="J34" s="205">
        <v>0</v>
      </c>
      <c r="K34" s="151">
        <f>G34/(G34+H34+I34+J34)</f>
        <v>0.6</v>
      </c>
      <c r="L34" s="151">
        <f>H34/(G34+H34+I34+J34)</f>
        <v>0.4</v>
      </c>
      <c r="M34" s="151">
        <f>I34/(G34+H34+I34+J34)</f>
        <v>0</v>
      </c>
      <c r="N34" s="206">
        <f>J34/(G34+H34+I34+J34)</f>
        <v>0</v>
      </c>
      <c r="O34" s="222">
        <v>40</v>
      </c>
      <c r="P34" s="215">
        <v>0</v>
      </c>
    </row>
    <row r="35" spans="1:16" ht="16.5" thickBot="1">
      <c r="A35" s="191">
        <v>36</v>
      </c>
      <c r="B35" s="169" t="s">
        <v>5</v>
      </c>
      <c r="C35" s="111" t="s">
        <v>74</v>
      </c>
      <c r="D35" s="130" t="s">
        <v>23</v>
      </c>
      <c r="E35" s="112">
        <v>18</v>
      </c>
      <c r="F35" s="113">
        <v>17</v>
      </c>
      <c r="G35" s="134">
        <v>10</v>
      </c>
      <c r="H35" s="134">
        <v>7</v>
      </c>
      <c r="I35" s="134">
        <v>0</v>
      </c>
      <c r="J35" s="134">
        <v>0</v>
      </c>
      <c r="K35" s="135">
        <v>0.49</v>
      </c>
      <c r="L35" s="135">
        <v>0.36</v>
      </c>
      <c r="M35" s="135">
        <v>0.15</v>
      </c>
      <c r="N35" s="174">
        <f>J35/(G35+H35+I35+J35)</f>
        <v>0</v>
      </c>
      <c r="O35" s="220">
        <v>41</v>
      </c>
      <c r="P35" s="213">
        <v>0</v>
      </c>
    </row>
    <row r="36" spans="1:16" ht="16.5" thickBot="1">
      <c r="A36" s="156"/>
      <c r="B36" s="170" t="s">
        <v>17</v>
      </c>
      <c r="C36" s="119" t="s">
        <v>74</v>
      </c>
      <c r="D36" s="132" t="s">
        <v>23</v>
      </c>
      <c r="E36" s="120">
        <v>25</v>
      </c>
      <c r="F36" s="121">
        <v>24</v>
      </c>
      <c r="G36" s="137">
        <v>10</v>
      </c>
      <c r="H36" s="137">
        <v>8</v>
      </c>
      <c r="I36" s="137">
        <v>6</v>
      </c>
      <c r="J36" s="137">
        <v>0</v>
      </c>
      <c r="K36" s="135"/>
      <c r="L36" s="135"/>
      <c r="M36" s="135"/>
      <c r="N36" s="174"/>
      <c r="O36" s="221">
        <v>58</v>
      </c>
      <c r="P36" s="214">
        <v>25</v>
      </c>
    </row>
    <row r="37" spans="1:16" ht="16.5" thickBot="1">
      <c r="A37" s="87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224">
        <v>65</v>
      </c>
      <c r="P37" s="224">
        <v>23</v>
      </c>
    </row>
  </sheetData>
  <sheetProtection/>
  <mergeCells count="35">
    <mergeCell ref="A37:N37"/>
    <mergeCell ref="A35:A36"/>
    <mergeCell ref="K35:K36"/>
    <mergeCell ref="L35:L36"/>
    <mergeCell ref="M35:M36"/>
    <mergeCell ref="N35:N36"/>
    <mergeCell ref="A2:P3"/>
    <mergeCell ref="O4:O9"/>
    <mergeCell ref="P4:P9"/>
    <mergeCell ref="A15:A16"/>
    <mergeCell ref="K15:K16"/>
    <mergeCell ref="L15:L16"/>
    <mergeCell ref="M15:M16"/>
    <mergeCell ref="N15:N16"/>
    <mergeCell ref="A28:A29"/>
    <mergeCell ref="K28:K29"/>
    <mergeCell ref="L28:L29"/>
    <mergeCell ref="M28:M29"/>
    <mergeCell ref="N28:N29"/>
    <mergeCell ref="C8:C9"/>
    <mergeCell ref="D8:D9"/>
    <mergeCell ref="G8:J8"/>
    <mergeCell ref="K8:N8"/>
    <mergeCell ref="A11:A12"/>
    <mergeCell ref="K11:K12"/>
    <mergeCell ref="L11:L12"/>
    <mergeCell ref="M11:M12"/>
    <mergeCell ref="N11:N12"/>
    <mergeCell ref="A4:D7"/>
    <mergeCell ref="E4:E8"/>
    <mergeCell ref="F4:F8"/>
    <mergeCell ref="G4:J6"/>
    <mergeCell ref="K4:N6"/>
    <mergeCell ref="A8:A9"/>
    <mergeCell ref="B8:B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5"/>
  <sheetViews>
    <sheetView zoomScalePageLayoutView="0" workbookViewId="0" topLeftCell="A25">
      <selection activeCell="R30" sqref="R30"/>
    </sheetView>
  </sheetViews>
  <sheetFormatPr defaultColWidth="9.140625" defaultRowHeight="15"/>
  <sheetData>
    <row r="1" ht="15.75" thickBot="1"/>
    <row r="2" spans="1:3" ht="15.75" thickBot="1">
      <c r="A2" s="103" t="s">
        <v>0</v>
      </c>
      <c r="B2" s="225" t="s">
        <v>83</v>
      </c>
      <c r="C2" s="226" t="s">
        <v>84</v>
      </c>
    </row>
    <row r="3" spans="1:3" ht="16.5" thickBot="1">
      <c r="A3" s="227" t="s">
        <v>96</v>
      </c>
      <c r="B3" s="230">
        <v>100</v>
      </c>
      <c r="C3" s="231">
        <v>82</v>
      </c>
    </row>
    <row r="4" spans="1:3" ht="16.5" thickBot="1">
      <c r="A4" s="207" t="s">
        <v>100</v>
      </c>
      <c r="B4" s="229">
        <v>100</v>
      </c>
      <c r="C4" s="232">
        <v>0</v>
      </c>
    </row>
    <row r="5" spans="1:3" ht="16.5" thickBot="1">
      <c r="A5" s="208" t="s">
        <v>97</v>
      </c>
      <c r="B5" s="233">
        <v>93</v>
      </c>
      <c r="C5" s="234">
        <v>43</v>
      </c>
    </row>
    <row r="6" spans="1:3" ht="16.5" thickBot="1">
      <c r="A6" s="193" t="s">
        <v>89</v>
      </c>
      <c r="B6" s="229">
        <v>89</v>
      </c>
      <c r="C6" s="232">
        <v>56</v>
      </c>
    </row>
    <row r="7" spans="1:3" ht="16.5" thickBot="1">
      <c r="A7" s="227" t="s">
        <v>94</v>
      </c>
      <c r="B7" s="229">
        <v>89</v>
      </c>
      <c r="C7" s="232">
        <v>56</v>
      </c>
    </row>
    <row r="8" spans="1:3" ht="16.5" thickBot="1">
      <c r="A8" s="207" t="s">
        <v>98</v>
      </c>
      <c r="B8" s="233">
        <v>88</v>
      </c>
      <c r="C8" s="234">
        <v>25</v>
      </c>
    </row>
    <row r="9" spans="1:3" ht="16.5" thickBot="1">
      <c r="A9" s="227" t="s">
        <v>105</v>
      </c>
      <c r="B9" s="229">
        <v>82</v>
      </c>
      <c r="C9" s="232">
        <v>36</v>
      </c>
    </row>
    <row r="10" spans="1:3" ht="16.5" thickBot="1">
      <c r="A10" s="193" t="s">
        <v>91</v>
      </c>
      <c r="B10" s="229">
        <v>81</v>
      </c>
      <c r="C10" s="232">
        <v>29</v>
      </c>
    </row>
    <row r="11" spans="1:3" ht="16.5" thickBot="1">
      <c r="A11" s="208" t="s">
        <v>99</v>
      </c>
      <c r="B11" s="233">
        <v>80</v>
      </c>
      <c r="C11" s="234">
        <v>20</v>
      </c>
    </row>
    <row r="12" spans="1:3" ht="16.5" thickBot="1">
      <c r="A12" s="207" t="s">
        <v>103</v>
      </c>
      <c r="B12" s="229">
        <v>80</v>
      </c>
      <c r="C12" s="232">
        <v>40</v>
      </c>
    </row>
    <row r="13" spans="1:3" ht="16.5" thickBot="1">
      <c r="A13" s="227" t="s">
        <v>104</v>
      </c>
      <c r="B13" s="233">
        <v>77</v>
      </c>
      <c r="C13" s="234">
        <v>31</v>
      </c>
    </row>
    <row r="14" spans="1:3" ht="16.5" thickBot="1">
      <c r="A14" s="207" t="s">
        <v>102</v>
      </c>
      <c r="B14" s="229">
        <v>71</v>
      </c>
      <c r="C14" s="232">
        <v>29</v>
      </c>
    </row>
    <row r="15" spans="1:3" ht="16.5" thickBot="1">
      <c r="A15" s="227" t="s">
        <v>90</v>
      </c>
      <c r="B15" s="233">
        <v>68</v>
      </c>
      <c r="C15" s="234">
        <v>5</v>
      </c>
    </row>
    <row r="16" spans="1:3" ht="16.5" thickBot="1">
      <c r="A16" s="193" t="s">
        <v>85</v>
      </c>
      <c r="B16" s="229">
        <v>67</v>
      </c>
      <c r="C16" s="232">
        <v>17</v>
      </c>
    </row>
    <row r="17" spans="1:3" ht="16.5" thickBot="1">
      <c r="A17" s="208" t="s">
        <v>87</v>
      </c>
      <c r="B17" s="233">
        <v>57</v>
      </c>
      <c r="C17" s="234">
        <v>24</v>
      </c>
    </row>
    <row r="18" spans="1:3" ht="16.5" thickBot="1">
      <c r="A18" s="193" t="s">
        <v>95</v>
      </c>
      <c r="B18" s="229">
        <v>56</v>
      </c>
      <c r="C18" s="232">
        <v>22</v>
      </c>
    </row>
    <row r="19" spans="1:3" ht="16.5" thickBot="1">
      <c r="A19" s="228" t="s">
        <v>101</v>
      </c>
      <c r="B19" s="229">
        <v>53</v>
      </c>
      <c r="C19" s="229">
        <v>6</v>
      </c>
    </row>
    <row r="20" spans="1:3" ht="16.5" thickBot="1">
      <c r="A20" s="190" t="s">
        <v>107</v>
      </c>
      <c r="B20" s="233">
        <v>51</v>
      </c>
      <c r="C20" s="234">
        <v>15</v>
      </c>
    </row>
    <row r="21" spans="1:3" ht="16.5" thickBot="1">
      <c r="A21" s="207" t="s">
        <v>88</v>
      </c>
      <c r="B21" s="229">
        <v>47</v>
      </c>
      <c r="C21" s="232">
        <v>11</v>
      </c>
    </row>
    <row r="22" spans="1:3" ht="16.5" thickBot="1">
      <c r="A22" s="211" t="s">
        <v>93</v>
      </c>
      <c r="B22" s="233">
        <v>43</v>
      </c>
      <c r="C22" s="234">
        <v>14</v>
      </c>
    </row>
    <row r="23" spans="1:3" ht="16.5" thickBot="1">
      <c r="A23" s="207" t="s">
        <v>106</v>
      </c>
      <c r="B23" s="229">
        <v>40</v>
      </c>
      <c r="C23" s="232">
        <v>0</v>
      </c>
    </row>
    <row r="24" spans="1:3" ht="16.5" thickBot="1">
      <c r="A24" s="190" t="s">
        <v>86</v>
      </c>
      <c r="B24" s="233">
        <v>35</v>
      </c>
      <c r="C24" s="234">
        <v>4</v>
      </c>
    </row>
    <row r="25" spans="1:3" ht="16.5" thickBot="1">
      <c r="A25" s="207" t="s">
        <v>92</v>
      </c>
      <c r="B25" s="229">
        <v>33</v>
      </c>
      <c r="C25" s="232">
        <v>17</v>
      </c>
    </row>
    <row r="26" ht="15.75" thickBot="1"/>
    <row r="27" spans="1:3" ht="15.75" thickBot="1">
      <c r="A27" s="103" t="s">
        <v>0</v>
      </c>
      <c r="B27" s="225" t="s">
        <v>83</v>
      </c>
      <c r="C27" s="226" t="s">
        <v>84</v>
      </c>
    </row>
    <row r="28" spans="1:3" ht="16.5" thickBot="1">
      <c r="A28" s="207" t="s">
        <v>100</v>
      </c>
      <c r="B28" s="229">
        <v>100</v>
      </c>
      <c r="C28" s="232">
        <v>0</v>
      </c>
    </row>
    <row r="29" spans="1:3" ht="16.5" thickBot="1">
      <c r="A29" s="227" t="s">
        <v>94</v>
      </c>
      <c r="B29" s="233">
        <v>89</v>
      </c>
      <c r="C29" s="234">
        <v>56</v>
      </c>
    </row>
    <row r="30" spans="1:3" ht="16.5" thickBot="1">
      <c r="A30" s="207" t="s">
        <v>98</v>
      </c>
      <c r="B30" s="229">
        <v>88</v>
      </c>
      <c r="C30" s="232">
        <v>25</v>
      </c>
    </row>
    <row r="31" spans="1:3" ht="16.5" thickBot="1">
      <c r="A31" s="207" t="s">
        <v>105</v>
      </c>
      <c r="B31" s="229">
        <v>82</v>
      </c>
      <c r="C31" s="232">
        <v>36</v>
      </c>
    </row>
    <row r="32" spans="1:3" ht="16.5" thickBot="1">
      <c r="A32" s="208" t="s">
        <v>99</v>
      </c>
      <c r="B32" s="233">
        <v>80</v>
      </c>
      <c r="C32" s="234">
        <v>20</v>
      </c>
    </row>
    <row r="33" spans="1:3" ht="16.5" thickBot="1">
      <c r="A33" s="207" t="s">
        <v>103</v>
      </c>
      <c r="B33" s="229">
        <v>80</v>
      </c>
      <c r="C33" s="232">
        <v>40</v>
      </c>
    </row>
    <row r="34" spans="1:3" ht="16.5" thickBot="1">
      <c r="A34" s="193" t="s">
        <v>93</v>
      </c>
      <c r="B34" s="229">
        <v>43</v>
      </c>
      <c r="C34" s="232">
        <v>14</v>
      </c>
    </row>
    <row r="35" spans="1:3" ht="16.5" thickBot="1">
      <c r="A35" s="207" t="s">
        <v>92</v>
      </c>
      <c r="B35" s="229">
        <v>33</v>
      </c>
      <c r="C35" s="232">
        <v>17</v>
      </c>
    </row>
  </sheetData>
  <sheetProtection/>
  <autoFilter ref="A27:C27">
    <sortState ref="A28:C35">
      <sortCondition descending="1" sortBy="value" ref="B28:B35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32"/>
  <sheetViews>
    <sheetView zoomScalePageLayoutView="0" workbookViewId="0" topLeftCell="A1">
      <selection activeCell="N17" sqref="N17"/>
    </sheetView>
  </sheetViews>
  <sheetFormatPr defaultColWidth="9.140625" defaultRowHeight="15"/>
  <cols>
    <col min="2" max="2" width="4.00390625" style="0" customWidth="1"/>
    <col min="3" max="3" width="3.140625" style="0" customWidth="1"/>
    <col min="4" max="4" width="17.140625" style="0" customWidth="1"/>
    <col min="5" max="5" width="16.140625" style="0" customWidth="1"/>
  </cols>
  <sheetData>
    <row r="2" spans="1:11" ht="15.75">
      <c r="A2" s="275" t="s">
        <v>118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4" ht="15.75" thickBot="1"/>
    <row r="5" spans="1:5" ht="15.75" customHeight="1" thickBot="1">
      <c r="A5" s="103" t="s">
        <v>0</v>
      </c>
      <c r="B5" s="103" t="s">
        <v>1</v>
      </c>
      <c r="C5" s="103" t="s">
        <v>45</v>
      </c>
      <c r="D5" s="103" t="s">
        <v>2</v>
      </c>
      <c r="E5" s="225" t="s">
        <v>108</v>
      </c>
    </row>
    <row r="6" spans="1:13" ht="20.25" thickBot="1">
      <c r="A6" s="208">
        <v>1</v>
      </c>
      <c r="B6" s="183" t="s">
        <v>36</v>
      </c>
      <c r="C6" s="184" t="s">
        <v>70</v>
      </c>
      <c r="D6" s="276" t="s">
        <v>37</v>
      </c>
      <c r="E6" s="237">
        <v>17</v>
      </c>
      <c r="H6" s="236" t="s">
        <v>109</v>
      </c>
      <c r="I6" s="236"/>
      <c r="J6" s="236"/>
      <c r="K6" s="236"/>
      <c r="L6" s="236"/>
      <c r="M6" s="236"/>
    </row>
    <row r="7" spans="1:5" ht="15.75">
      <c r="A7" s="191">
        <v>2</v>
      </c>
      <c r="B7" s="169" t="s">
        <v>5</v>
      </c>
      <c r="C7" s="111" t="s">
        <v>71</v>
      </c>
      <c r="D7" s="244" t="s">
        <v>72</v>
      </c>
      <c r="E7" s="241">
        <v>5.9</v>
      </c>
    </row>
    <row r="8" spans="1:5" ht="16.5" thickBot="1">
      <c r="A8" s="156"/>
      <c r="B8" s="170" t="s">
        <v>17</v>
      </c>
      <c r="C8" s="119" t="s">
        <v>70</v>
      </c>
      <c r="D8" s="246" t="s">
        <v>72</v>
      </c>
      <c r="E8" s="245">
        <v>0</v>
      </c>
    </row>
    <row r="9" spans="1:13" ht="16.5" thickBot="1">
      <c r="A9" s="190">
        <v>3</v>
      </c>
      <c r="B9" s="200">
        <v>11</v>
      </c>
      <c r="C9" s="201" t="s">
        <v>70</v>
      </c>
      <c r="D9" s="277" t="s">
        <v>13</v>
      </c>
      <c r="E9" s="215">
        <v>24</v>
      </c>
      <c r="H9" s="248"/>
      <c r="I9" s="235" t="s">
        <v>110</v>
      </c>
      <c r="J9" s="235"/>
      <c r="K9" s="235"/>
      <c r="L9" s="235"/>
      <c r="M9" s="235"/>
    </row>
    <row r="10" spans="1:5" ht="16.5" thickBot="1">
      <c r="A10" s="207">
        <v>4</v>
      </c>
      <c r="B10" s="194">
        <v>11</v>
      </c>
      <c r="C10" s="195" t="s">
        <v>70</v>
      </c>
      <c r="D10" s="243" t="s">
        <v>28</v>
      </c>
      <c r="E10" s="242">
        <v>11</v>
      </c>
    </row>
    <row r="11" spans="1:14" ht="15.75">
      <c r="A11" s="191">
        <v>5</v>
      </c>
      <c r="B11" s="169" t="s">
        <v>5</v>
      </c>
      <c r="C11" s="111" t="s">
        <v>73</v>
      </c>
      <c r="D11" s="278" t="s">
        <v>16</v>
      </c>
      <c r="E11" s="213">
        <v>77</v>
      </c>
      <c r="H11" s="247"/>
      <c r="I11" s="249" t="s">
        <v>111</v>
      </c>
      <c r="J11" s="249"/>
      <c r="K11" s="249"/>
      <c r="L11" s="249"/>
      <c r="M11" s="249"/>
      <c r="N11" s="249"/>
    </row>
    <row r="12" spans="1:5" ht="16.5" thickBot="1">
      <c r="A12" s="156"/>
      <c r="B12" s="170" t="s">
        <v>17</v>
      </c>
      <c r="C12" s="119" t="s">
        <v>73</v>
      </c>
      <c r="D12" s="279" t="s">
        <v>18</v>
      </c>
      <c r="E12" s="214">
        <v>38</v>
      </c>
    </row>
    <row r="13" spans="1:5" ht="16.5" thickBot="1">
      <c r="A13" s="190">
        <v>6</v>
      </c>
      <c r="B13" s="200">
        <v>11</v>
      </c>
      <c r="C13" s="201" t="s">
        <v>74</v>
      </c>
      <c r="D13" s="280" t="s">
        <v>75</v>
      </c>
      <c r="E13" s="240">
        <v>5</v>
      </c>
    </row>
    <row r="14" spans="1:5" ht="16.5" thickBot="1">
      <c r="A14" s="207">
        <v>7</v>
      </c>
      <c r="B14" s="194">
        <v>11</v>
      </c>
      <c r="C14" s="195" t="s">
        <v>70</v>
      </c>
      <c r="D14" s="281" t="s">
        <v>25</v>
      </c>
      <c r="E14" s="216">
        <v>29</v>
      </c>
    </row>
    <row r="15" spans="1:5" ht="16.5" thickBot="1">
      <c r="A15" s="207">
        <v>8</v>
      </c>
      <c r="B15" s="194">
        <v>11</v>
      </c>
      <c r="C15" s="195" t="s">
        <v>70</v>
      </c>
      <c r="D15" s="282" t="s">
        <v>7</v>
      </c>
      <c r="E15" s="238">
        <v>17</v>
      </c>
    </row>
    <row r="16" spans="1:5" ht="16.5" thickBot="1">
      <c r="A16" s="190">
        <v>9</v>
      </c>
      <c r="B16" s="200">
        <v>11</v>
      </c>
      <c r="C16" s="201" t="s">
        <v>70</v>
      </c>
      <c r="D16" s="283" t="s">
        <v>29</v>
      </c>
      <c r="E16" s="239">
        <v>14</v>
      </c>
    </row>
    <row r="17" spans="1:5" ht="16.5" thickBot="1">
      <c r="A17" s="207">
        <v>10</v>
      </c>
      <c r="B17" s="194">
        <v>11</v>
      </c>
      <c r="C17" s="195" t="s">
        <v>70</v>
      </c>
      <c r="D17" s="281" t="s">
        <v>15</v>
      </c>
      <c r="E17" s="216">
        <v>56</v>
      </c>
    </row>
    <row r="18" spans="1:5" ht="16.5" thickBot="1">
      <c r="A18" s="190">
        <v>11</v>
      </c>
      <c r="B18" s="200">
        <v>11</v>
      </c>
      <c r="C18" s="201" t="s">
        <v>70</v>
      </c>
      <c r="D18" s="277" t="s">
        <v>21</v>
      </c>
      <c r="E18" s="215">
        <v>22</v>
      </c>
    </row>
    <row r="19" spans="1:5" ht="16.5" thickBot="1">
      <c r="A19" s="193">
        <v>12</v>
      </c>
      <c r="B19" s="194">
        <v>11</v>
      </c>
      <c r="C19" s="195" t="s">
        <v>70</v>
      </c>
      <c r="D19" s="281" t="s">
        <v>26</v>
      </c>
      <c r="E19" s="216">
        <v>82</v>
      </c>
    </row>
    <row r="20" spans="1:5" ht="16.5" thickBot="1">
      <c r="A20" s="211">
        <v>13</v>
      </c>
      <c r="B20" s="200">
        <v>11</v>
      </c>
      <c r="C20" s="201" t="s">
        <v>70</v>
      </c>
      <c r="D20" s="277" t="s">
        <v>8</v>
      </c>
      <c r="E20" s="215">
        <v>43</v>
      </c>
    </row>
    <row r="21" spans="1:5" ht="16.5" thickBot="1">
      <c r="A21" s="207">
        <v>14</v>
      </c>
      <c r="B21" s="194">
        <v>11</v>
      </c>
      <c r="C21" s="195" t="s">
        <v>70</v>
      </c>
      <c r="D21" s="281" t="s">
        <v>9</v>
      </c>
      <c r="E21" s="216">
        <v>25</v>
      </c>
    </row>
    <row r="22" spans="1:5" ht="16.5" thickBot="1">
      <c r="A22" s="190">
        <v>15</v>
      </c>
      <c r="B22" s="200">
        <v>11</v>
      </c>
      <c r="C22" s="201" t="s">
        <v>70</v>
      </c>
      <c r="D22" s="283" t="s">
        <v>14</v>
      </c>
      <c r="E22" s="239">
        <v>20</v>
      </c>
    </row>
    <row r="23" spans="1:5" ht="16.5" thickBot="1">
      <c r="A23" s="207">
        <v>16</v>
      </c>
      <c r="B23" s="194">
        <v>11</v>
      </c>
      <c r="C23" s="195" t="s">
        <v>70</v>
      </c>
      <c r="D23" s="243" t="s">
        <v>20</v>
      </c>
      <c r="E23" s="242">
        <v>0</v>
      </c>
    </row>
    <row r="24" spans="1:5" ht="15.75">
      <c r="A24" s="191">
        <v>19</v>
      </c>
      <c r="B24" s="169" t="s">
        <v>5</v>
      </c>
      <c r="C24" s="111" t="s">
        <v>74</v>
      </c>
      <c r="D24" s="244" t="s">
        <v>22</v>
      </c>
      <c r="E24" s="241">
        <v>0</v>
      </c>
    </row>
    <row r="25" spans="1:5" ht="16.5" thickBot="1">
      <c r="A25" s="156"/>
      <c r="B25" s="170" t="s">
        <v>17</v>
      </c>
      <c r="C25" s="119" t="s">
        <v>74</v>
      </c>
      <c r="D25" s="246" t="s">
        <v>22</v>
      </c>
      <c r="E25" s="245">
        <v>10</v>
      </c>
    </row>
    <row r="26" spans="1:5" ht="16.5" thickBot="1">
      <c r="A26" s="190">
        <v>20</v>
      </c>
      <c r="B26" s="200">
        <v>11</v>
      </c>
      <c r="C26" s="201" t="s">
        <v>70</v>
      </c>
      <c r="D26" s="277" t="s">
        <v>12</v>
      </c>
      <c r="E26" s="215">
        <v>29</v>
      </c>
    </row>
    <row r="27" spans="1:5" ht="16.5" thickBot="1">
      <c r="A27" s="207">
        <v>22</v>
      </c>
      <c r="B27" s="194">
        <v>11</v>
      </c>
      <c r="C27" s="195" t="s">
        <v>70</v>
      </c>
      <c r="D27" s="281" t="s">
        <v>10</v>
      </c>
      <c r="E27" s="216">
        <v>40</v>
      </c>
    </row>
    <row r="28" spans="1:5" ht="16.5" thickBot="1">
      <c r="A28" s="190">
        <v>23</v>
      </c>
      <c r="B28" s="200">
        <v>11</v>
      </c>
      <c r="C28" s="201" t="s">
        <v>70</v>
      </c>
      <c r="D28" s="277" t="s">
        <v>24</v>
      </c>
      <c r="E28" s="215">
        <v>31</v>
      </c>
    </row>
    <row r="29" spans="1:5" ht="16.5" thickBot="1">
      <c r="A29" s="207">
        <v>24</v>
      </c>
      <c r="B29" s="194">
        <v>11</v>
      </c>
      <c r="C29" s="195" t="s">
        <v>70</v>
      </c>
      <c r="D29" s="281" t="s">
        <v>77</v>
      </c>
      <c r="E29" s="216">
        <v>36</v>
      </c>
    </row>
    <row r="30" spans="1:5" ht="16.5" thickBot="1">
      <c r="A30" s="190">
        <v>25</v>
      </c>
      <c r="B30" s="200" t="s">
        <v>5</v>
      </c>
      <c r="C30" s="201" t="s">
        <v>70</v>
      </c>
      <c r="D30" s="280" t="s">
        <v>78</v>
      </c>
      <c r="E30" s="240">
        <v>0</v>
      </c>
    </row>
    <row r="31" spans="1:5" ht="15.75">
      <c r="A31" s="191">
        <v>36</v>
      </c>
      <c r="B31" s="169" t="s">
        <v>5</v>
      </c>
      <c r="C31" s="111" t="s">
        <v>74</v>
      </c>
      <c r="D31" s="244" t="s">
        <v>23</v>
      </c>
      <c r="E31" s="241">
        <v>0</v>
      </c>
    </row>
    <row r="32" spans="1:5" ht="16.5" thickBot="1">
      <c r="A32" s="156"/>
      <c r="B32" s="170" t="s">
        <v>17</v>
      </c>
      <c r="C32" s="119" t="s">
        <v>74</v>
      </c>
      <c r="D32" s="279" t="s">
        <v>23</v>
      </c>
      <c r="E32" s="214">
        <v>25</v>
      </c>
    </row>
  </sheetData>
  <sheetProtection/>
  <mergeCells count="8">
    <mergeCell ref="A24:A25"/>
    <mergeCell ref="A31:A32"/>
    <mergeCell ref="H6:M6"/>
    <mergeCell ref="I11:N11"/>
    <mergeCell ref="I9:M9"/>
    <mergeCell ref="A2:K2"/>
    <mergeCell ref="A7:A8"/>
    <mergeCell ref="A11:A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3:Z34"/>
  <sheetViews>
    <sheetView zoomScalePageLayoutView="0" workbookViewId="0" topLeftCell="A16">
      <selection activeCell="X37" sqref="X37"/>
    </sheetView>
  </sheetViews>
  <sheetFormatPr defaultColWidth="9.140625" defaultRowHeight="15"/>
  <cols>
    <col min="4" max="4" width="18.140625" style="0" customWidth="1"/>
    <col min="6" max="23" width="5.7109375" style="0" customWidth="1"/>
    <col min="24" max="24" width="6.57421875" style="0" customWidth="1"/>
    <col min="25" max="25" width="10.421875" style="0" customWidth="1"/>
  </cols>
  <sheetData>
    <row r="2" ht="15.75" thickBot="1"/>
    <row r="3" spans="2:25" ht="15"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2:25" ht="15.75" thickBot="1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</row>
    <row r="5" spans="2:25" ht="15.75" customHeight="1" thickBot="1">
      <c r="B5" s="30" t="s">
        <v>0</v>
      </c>
      <c r="C5" s="32" t="s">
        <v>1</v>
      </c>
      <c r="D5" s="34" t="s">
        <v>2</v>
      </c>
      <c r="E5" s="36" t="s">
        <v>3</v>
      </c>
      <c r="F5" s="38" t="s">
        <v>34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40"/>
      <c r="W5" s="40"/>
      <c r="X5" s="40"/>
      <c r="Y5" s="41"/>
    </row>
    <row r="6" spans="2:26" ht="33.75" customHeight="1" thickBot="1">
      <c r="B6" s="31"/>
      <c r="C6" s="33"/>
      <c r="D6" s="35"/>
      <c r="E6" s="37"/>
      <c r="F6" s="7">
        <v>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9">
        <v>14</v>
      </c>
      <c r="U6" s="9">
        <v>15</v>
      </c>
      <c r="V6" s="9">
        <v>16</v>
      </c>
      <c r="W6" s="9">
        <v>17</v>
      </c>
      <c r="X6" s="8" t="s">
        <v>30</v>
      </c>
      <c r="Y6" s="10" t="s">
        <v>31</v>
      </c>
      <c r="Z6" s="251" t="s">
        <v>32</v>
      </c>
    </row>
    <row r="7" spans="2:26" ht="16.5" thickBot="1">
      <c r="B7" s="56">
        <v>1</v>
      </c>
      <c r="C7" s="50" t="s">
        <v>36</v>
      </c>
      <c r="D7" s="52" t="s">
        <v>37</v>
      </c>
      <c r="E7" s="53">
        <v>12</v>
      </c>
      <c r="F7" s="54">
        <v>0</v>
      </c>
      <c r="G7" s="55">
        <v>0</v>
      </c>
      <c r="H7" s="55">
        <v>0</v>
      </c>
      <c r="I7" s="55">
        <v>0</v>
      </c>
      <c r="J7" s="55">
        <v>2</v>
      </c>
      <c r="K7" s="55">
        <v>1</v>
      </c>
      <c r="L7" s="55">
        <v>1</v>
      </c>
      <c r="M7" s="55">
        <v>0</v>
      </c>
      <c r="N7" s="55">
        <v>0</v>
      </c>
      <c r="O7" s="51">
        <v>4</v>
      </c>
      <c r="P7" s="51">
        <v>0</v>
      </c>
      <c r="Q7" s="51">
        <v>2</v>
      </c>
      <c r="R7" s="51">
        <v>0</v>
      </c>
      <c r="S7" s="51">
        <v>2</v>
      </c>
      <c r="T7" s="51">
        <v>0</v>
      </c>
      <c r="U7" s="51">
        <v>0</v>
      </c>
      <c r="V7" s="51">
        <v>0</v>
      </c>
      <c r="W7" s="55">
        <v>0</v>
      </c>
      <c r="X7" s="66">
        <f aca="true" t="shared" si="0" ref="X7:X33">SUM(F7:W7)</f>
        <v>12</v>
      </c>
      <c r="Y7" s="67">
        <f>(F7*F$6+G7*G$6+H7*H$6+I7*I$6+J7*J$6+K7*K$6+L7*L$6+M7*M$6+N7*N$6+O7*O$6+P7*P$6+Q7*Q$6+R7*R$6+S7*S$6+T7*T$6+U7*U$6+V7*V$6+W7*W$6)/E7</f>
        <v>8.583333333333334</v>
      </c>
      <c r="Z7" s="250">
        <v>8.58</v>
      </c>
    </row>
    <row r="8" spans="2:26" ht="16.5" thickBot="1">
      <c r="B8" s="69">
        <v>2</v>
      </c>
      <c r="C8" s="70" t="s">
        <v>5</v>
      </c>
      <c r="D8" s="71" t="s">
        <v>19</v>
      </c>
      <c r="E8" s="72">
        <v>17</v>
      </c>
      <c r="F8" s="73">
        <v>0</v>
      </c>
      <c r="G8" s="74">
        <v>0</v>
      </c>
      <c r="H8" s="74">
        <v>1</v>
      </c>
      <c r="I8" s="74">
        <v>0</v>
      </c>
      <c r="J8" s="74">
        <v>1</v>
      </c>
      <c r="K8" s="74">
        <v>1</v>
      </c>
      <c r="L8" s="74">
        <v>0</v>
      </c>
      <c r="M8" s="74">
        <v>3</v>
      </c>
      <c r="N8" s="74">
        <v>4</v>
      </c>
      <c r="O8" s="75">
        <v>1</v>
      </c>
      <c r="P8" s="75">
        <v>4</v>
      </c>
      <c r="Q8" s="75">
        <v>1</v>
      </c>
      <c r="R8" s="75">
        <v>0</v>
      </c>
      <c r="S8" s="75">
        <v>0</v>
      </c>
      <c r="T8" s="75">
        <v>1</v>
      </c>
      <c r="U8" s="75">
        <v>0</v>
      </c>
      <c r="V8" s="75">
        <v>0</v>
      </c>
      <c r="W8" s="74">
        <v>0</v>
      </c>
      <c r="X8" s="58">
        <f t="shared" si="0"/>
        <v>17</v>
      </c>
      <c r="Y8" s="76">
        <f aca="true" t="shared" si="1" ref="Y8:Y34">(F8*F$6+G8*G$6+H8*H$6+I8*I$6+J8*J$6+K8*K$6+L8*L$6+M8*M$6+N8*N$6+O8*O$6+P8*P$6+Q8*Q$6+R8*R$6+S8*S$6+T8*T$6+U8*U$6+V8*V$6+W8*W$6)/E8</f>
        <v>8.117647058823529</v>
      </c>
      <c r="Z8" s="77">
        <v>7.06</v>
      </c>
    </row>
    <row r="9" spans="2:26" ht="16.5" thickBot="1">
      <c r="B9" s="42"/>
      <c r="C9" s="43" t="s">
        <v>17</v>
      </c>
      <c r="D9" s="44" t="s">
        <v>19</v>
      </c>
      <c r="E9" s="45">
        <v>9</v>
      </c>
      <c r="F9" s="46">
        <v>0</v>
      </c>
      <c r="G9" s="47">
        <v>0</v>
      </c>
      <c r="H9" s="47">
        <v>1</v>
      </c>
      <c r="I9" s="47">
        <v>2</v>
      </c>
      <c r="J9" s="47">
        <v>0</v>
      </c>
      <c r="K9" s="47">
        <v>0</v>
      </c>
      <c r="L9" s="47">
        <v>2</v>
      </c>
      <c r="M9" s="47">
        <v>1</v>
      </c>
      <c r="N9" s="47">
        <v>1</v>
      </c>
      <c r="O9" s="48">
        <v>1</v>
      </c>
      <c r="P9" s="48">
        <v>1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7">
        <v>0</v>
      </c>
      <c r="X9" s="58">
        <f t="shared" si="0"/>
        <v>9</v>
      </c>
      <c r="Y9" s="57">
        <f t="shared" si="1"/>
        <v>6</v>
      </c>
      <c r="Z9" s="79"/>
    </row>
    <row r="10" spans="2:26" ht="16.5" thickBot="1">
      <c r="B10" s="17">
        <v>3</v>
      </c>
      <c r="C10" s="3">
        <v>11</v>
      </c>
      <c r="D10" s="4" t="s">
        <v>13</v>
      </c>
      <c r="E10" s="19">
        <v>21</v>
      </c>
      <c r="F10" s="20">
        <v>0</v>
      </c>
      <c r="G10" s="21">
        <v>0</v>
      </c>
      <c r="H10" s="21">
        <v>1</v>
      </c>
      <c r="I10" s="21">
        <v>2</v>
      </c>
      <c r="J10" s="21">
        <v>3</v>
      </c>
      <c r="K10" s="21">
        <v>0</v>
      </c>
      <c r="L10" s="21">
        <v>1</v>
      </c>
      <c r="M10" s="21">
        <v>1</v>
      </c>
      <c r="N10" s="21">
        <v>1</v>
      </c>
      <c r="O10" s="18">
        <v>2</v>
      </c>
      <c r="P10" s="18">
        <v>5</v>
      </c>
      <c r="Q10" s="18">
        <v>0</v>
      </c>
      <c r="R10" s="18">
        <v>0</v>
      </c>
      <c r="S10" s="18">
        <v>4</v>
      </c>
      <c r="T10" s="18">
        <v>1</v>
      </c>
      <c r="U10" s="18">
        <v>0</v>
      </c>
      <c r="V10" s="18">
        <v>0</v>
      </c>
      <c r="W10" s="21">
        <v>0</v>
      </c>
      <c r="X10" s="68">
        <f t="shared" si="0"/>
        <v>21</v>
      </c>
      <c r="Y10" s="6">
        <f t="shared" si="1"/>
        <v>8.333333333333334</v>
      </c>
      <c r="Z10" s="253">
        <v>8.33</v>
      </c>
    </row>
    <row r="11" spans="2:26" ht="16.5" thickBot="1">
      <c r="B11" s="80">
        <v>4</v>
      </c>
      <c r="C11" s="60">
        <v>11</v>
      </c>
      <c r="D11" s="61" t="s">
        <v>28</v>
      </c>
      <c r="E11" s="62">
        <v>19</v>
      </c>
      <c r="F11" s="63">
        <v>0</v>
      </c>
      <c r="G11" s="64">
        <v>0</v>
      </c>
      <c r="H11" s="64">
        <v>0</v>
      </c>
      <c r="I11" s="64">
        <v>3</v>
      </c>
      <c r="J11" s="64">
        <v>3</v>
      </c>
      <c r="K11" s="64">
        <v>2</v>
      </c>
      <c r="L11" s="64">
        <v>0</v>
      </c>
      <c r="M11" s="64">
        <v>2</v>
      </c>
      <c r="N11" s="64">
        <v>0</v>
      </c>
      <c r="O11" s="65">
        <v>2</v>
      </c>
      <c r="P11" s="65">
        <v>4</v>
      </c>
      <c r="Q11" s="65">
        <v>1</v>
      </c>
      <c r="R11" s="65">
        <v>0</v>
      </c>
      <c r="S11" s="65">
        <v>1</v>
      </c>
      <c r="T11" s="65">
        <v>1</v>
      </c>
      <c r="U11" s="65">
        <v>0</v>
      </c>
      <c r="V11" s="65">
        <v>0</v>
      </c>
      <c r="W11" s="64">
        <v>0</v>
      </c>
      <c r="X11" s="66">
        <f t="shared" si="0"/>
        <v>19</v>
      </c>
      <c r="Y11" s="67">
        <f t="shared" si="1"/>
        <v>7.421052631578948</v>
      </c>
      <c r="Z11" s="252">
        <v>7.42</v>
      </c>
    </row>
    <row r="12" spans="2:26" ht="16.5" thickBot="1">
      <c r="B12" s="69">
        <v>5</v>
      </c>
      <c r="C12" s="70" t="s">
        <v>5</v>
      </c>
      <c r="D12" s="71" t="s">
        <v>16</v>
      </c>
      <c r="E12" s="72">
        <v>13</v>
      </c>
      <c r="F12" s="73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1</v>
      </c>
      <c r="P12" s="75">
        <v>1</v>
      </c>
      <c r="Q12" s="75">
        <v>1</v>
      </c>
      <c r="R12" s="75">
        <v>0</v>
      </c>
      <c r="S12" s="75">
        <v>4</v>
      </c>
      <c r="T12" s="75">
        <v>4</v>
      </c>
      <c r="U12" s="75">
        <v>2</v>
      </c>
      <c r="V12" s="75">
        <v>0</v>
      </c>
      <c r="W12" s="74">
        <v>0</v>
      </c>
      <c r="X12" s="58">
        <f t="shared" si="0"/>
        <v>13</v>
      </c>
      <c r="Y12" s="76">
        <f t="shared" si="1"/>
        <v>12.923076923076923</v>
      </c>
      <c r="Z12" s="77">
        <v>11.64</v>
      </c>
    </row>
    <row r="13" spans="2:26" ht="16.5" thickBot="1">
      <c r="B13" s="42"/>
      <c r="C13" s="43" t="s">
        <v>17</v>
      </c>
      <c r="D13" s="44" t="s">
        <v>18</v>
      </c>
      <c r="E13" s="45">
        <v>14</v>
      </c>
      <c r="F13" s="46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</v>
      </c>
      <c r="M13" s="47">
        <v>2</v>
      </c>
      <c r="N13" s="47">
        <v>0</v>
      </c>
      <c r="O13" s="48">
        <v>3</v>
      </c>
      <c r="P13" s="48">
        <v>2</v>
      </c>
      <c r="Q13" s="48">
        <v>0</v>
      </c>
      <c r="R13" s="48">
        <v>1</v>
      </c>
      <c r="S13" s="48">
        <v>4</v>
      </c>
      <c r="T13" s="48">
        <v>1</v>
      </c>
      <c r="U13" s="48">
        <v>0</v>
      </c>
      <c r="V13" s="48">
        <v>0</v>
      </c>
      <c r="W13" s="47">
        <v>0</v>
      </c>
      <c r="X13" s="58">
        <f t="shared" si="0"/>
        <v>14</v>
      </c>
      <c r="Y13" s="57">
        <f t="shared" si="1"/>
        <v>10.357142857142858</v>
      </c>
      <c r="Z13" s="79"/>
    </row>
    <row r="14" spans="2:26" ht="16.5" thickBot="1">
      <c r="B14" s="56">
        <v>6</v>
      </c>
      <c r="C14" s="50">
        <v>11</v>
      </c>
      <c r="D14" s="52" t="s">
        <v>33</v>
      </c>
      <c r="E14" s="53">
        <v>22</v>
      </c>
      <c r="F14" s="54">
        <v>0</v>
      </c>
      <c r="G14" s="55">
        <v>0</v>
      </c>
      <c r="H14" s="55">
        <v>0</v>
      </c>
      <c r="I14" s="55">
        <v>0</v>
      </c>
      <c r="J14" s="55">
        <v>0</v>
      </c>
      <c r="K14" s="55">
        <v>6</v>
      </c>
      <c r="L14" s="55">
        <v>1</v>
      </c>
      <c r="M14" s="55">
        <v>0</v>
      </c>
      <c r="N14" s="55">
        <v>0</v>
      </c>
      <c r="O14" s="51">
        <v>12</v>
      </c>
      <c r="P14" s="51">
        <v>1</v>
      </c>
      <c r="Q14" s="51">
        <v>1</v>
      </c>
      <c r="R14" s="51">
        <v>0</v>
      </c>
      <c r="S14" s="51">
        <v>0</v>
      </c>
      <c r="T14" s="51">
        <v>1</v>
      </c>
      <c r="U14" s="51">
        <v>0</v>
      </c>
      <c r="V14" s="51">
        <v>0</v>
      </c>
      <c r="W14" s="55">
        <v>0</v>
      </c>
      <c r="X14" s="68">
        <f t="shared" si="0"/>
        <v>22</v>
      </c>
      <c r="Y14" s="6">
        <f t="shared" si="1"/>
        <v>8.136363636363637</v>
      </c>
      <c r="Z14" s="253">
        <v>8.14</v>
      </c>
    </row>
    <row r="15" spans="2:26" ht="16.5" thickBot="1">
      <c r="B15" s="17">
        <v>7</v>
      </c>
      <c r="C15" s="3">
        <v>11</v>
      </c>
      <c r="D15" s="4" t="s">
        <v>25</v>
      </c>
      <c r="E15" s="19">
        <v>21</v>
      </c>
      <c r="F15" s="20">
        <v>0</v>
      </c>
      <c r="G15" s="21">
        <v>0</v>
      </c>
      <c r="H15" s="21">
        <v>0</v>
      </c>
      <c r="I15" s="21">
        <v>1</v>
      </c>
      <c r="J15" s="21">
        <v>1</v>
      </c>
      <c r="K15" s="21">
        <v>1</v>
      </c>
      <c r="L15" s="21">
        <v>0</v>
      </c>
      <c r="M15" s="21">
        <v>1</v>
      </c>
      <c r="N15" s="21">
        <v>0</v>
      </c>
      <c r="O15" s="18">
        <v>9</v>
      </c>
      <c r="P15" s="18">
        <v>1</v>
      </c>
      <c r="Q15" s="18">
        <v>1</v>
      </c>
      <c r="R15" s="18">
        <v>0</v>
      </c>
      <c r="S15" s="18">
        <v>4</v>
      </c>
      <c r="T15" s="18">
        <v>2</v>
      </c>
      <c r="U15" s="18">
        <v>0</v>
      </c>
      <c r="V15" s="18">
        <v>0</v>
      </c>
      <c r="W15" s="21">
        <v>0</v>
      </c>
      <c r="X15" s="8">
        <f t="shared" si="0"/>
        <v>21</v>
      </c>
      <c r="Y15" s="6">
        <f t="shared" si="1"/>
        <v>9.571428571428571</v>
      </c>
      <c r="Z15" s="253">
        <v>9.57</v>
      </c>
    </row>
    <row r="16" spans="2:26" ht="16.5" thickBot="1">
      <c r="B16" s="5">
        <v>8</v>
      </c>
      <c r="C16" s="3">
        <v>11</v>
      </c>
      <c r="D16" s="4" t="s">
        <v>7</v>
      </c>
      <c r="E16" s="19">
        <v>6</v>
      </c>
      <c r="F16" s="20">
        <v>0</v>
      </c>
      <c r="G16" s="21">
        <v>0</v>
      </c>
      <c r="H16" s="21">
        <v>0</v>
      </c>
      <c r="I16" s="21">
        <v>0</v>
      </c>
      <c r="J16" s="21">
        <v>1</v>
      </c>
      <c r="K16" s="21">
        <v>1</v>
      </c>
      <c r="L16" s="21">
        <v>1</v>
      </c>
      <c r="M16" s="21">
        <v>1</v>
      </c>
      <c r="N16" s="21">
        <v>0</v>
      </c>
      <c r="O16" s="18">
        <v>1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21">
        <v>0</v>
      </c>
      <c r="X16" s="8">
        <f t="shared" si="0"/>
        <v>6</v>
      </c>
      <c r="Y16" s="6">
        <f t="shared" si="1"/>
        <v>7.5</v>
      </c>
      <c r="Z16" s="252">
        <v>7.5</v>
      </c>
    </row>
    <row r="17" spans="2:26" ht="16.5" thickBot="1">
      <c r="B17" s="17">
        <v>9</v>
      </c>
      <c r="C17" s="3">
        <v>11</v>
      </c>
      <c r="D17" s="4" t="s">
        <v>29</v>
      </c>
      <c r="E17" s="19">
        <v>7</v>
      </c>
      <c r="F17" s="20">
        <v>0</v>
      </c>
      <c r="G17" s="21">
        <v>0</v>
      </c>
      <c r="H17" s="21">
        <v>0</v>
      </c>
      <c r="I17" s="21">
        <v>2</v>
      </c>
      <c r="J17" s="21">
        <v>1</v>
      </c>
      <c r="K17" s="21">
        <v>0</v>
      </c>
      <c r="L17" s="21">
        <v>0</v>
      </c>
      <c r="M17" s="21">
        <v>1</v>
      </c>
      <c r="N17" s="21">
        <v>0</v>
      </c>
      <c r="O17" s="18">
        <v>1</v>
      </c>
      <c r="P17" s="18">
        <v>1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21">
        <v>0</v>
      </c>
      <c r="X17" s="8">
        <f t="shared" si="0"/>
        <v>7</v>
      </c>
      <c r="Y17" s="6">
        <f t="shared" si="1"/>
        <v>7</v>
      </c>
      <c r="Z17" s="253">
        <v>7</v>
      </c>
    </row>
    <row r="18" spans="2:26" ht="16.5" thickBot="1">
      <c r="B18" s="17">
        <v>10</v>
      </c>
      <c r="C18" s="3">
        <v>11</v>
      </c>
      <c r="D18" s="4" t="s">
        <v>15</v>
      </c>
      <c r="E18" s="19">
        <v>9</v>
      </c>
      <c r="F18" s="20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8">
        <v>2</v>
      </c>
      <c r="P18" s="18">
        <v>1</v>
      </c>
      <c r="Q18" s="18">
        <v>0</v>
      </c>
      <c r="R18" s="18">
        <v>0</v>
      </c>
      <c r="S18" s="18">
        <v>3</v>
      </c>
      <c r="T18" s="18">
        <v>2</v>
      </c>
      <c r="U18" s="18">
        <v>0</v>
      </c>
      <c r="V18" s="18">
        <v>0</v>
      </c>
      <c r="W18" s="21">
        <v>0</v>
      </c>
      <c r="X18" s="8">
        <f t="shared" si="0"/>
        <v>9</v>
      </c>
      <c r="Y18" s="6">
        <f t="shared" si="1"/>
        <v>10.88888888888889</v>
      </c>
      <c r="Z18" s="252">
        <v>10.89</v>
      </c>
    </row>
    <row r="19" spans="2:26" ht="16.5" thickBot="1">
      <c r="B19" s="17">
        <v>11</v>
      </c>
      <c r="C19" s="3" t="s">
        <v>11</v>
      </c>
      <c r="D19" s="4" t="s">
        <v>21</v>
      </c>
      <c r="E19" s="19">
        <v>18</v>
      </c>
      <c r="F19" s="20">
        <v>0</v>
      </c>
      <c r="G19" s="21">
        <v>0</v>
      </c>
      <c r="H19" s="21">
        <v>0</v>
      </c>
      <c r="I19" s="21">
        <v>0</v>
      </c>
      <c r="J19" s="21">
        <v>2</v>
      </c>
      <c r="K19" s="21">
        <v>1</v>
      </c>
      <c r="L19" s="21">
        <v>4</v>
      </c>
      <c r="M19" s="21">
        <v>1</v>
      </c>
      <c r="N19" s="21">
        <v>0</v>
      </c>
      <c r="O19" s="18">
        <v>6</v>
      </c>
      <c r="P19" s="18">
        <v>0</v>
      </c>
      <c r="Q19" s="18">
        <v>0</v>
      </c>
      <c r="R19" s="18">
        <v>0</v>
      </c>
      <c r="S19" s="18">
        <v>4</v>
      </c>
      <c r="T19" s="18">
        <v>0</v>
      </c>
      <c r="U19" s="18">
        <v>0</v>
      </c>
      <c r="V19" s="18">
        <v>0</v>
      </c>
      <c r="W19" s="21">
        <v>0</v>
      </c>
      <c r="X19" s="8">
        <f t="shared" si="0"/>
        <v>18</v>
      </c>
      <c r="Y19" s="6">
        <f t="shared" si="1"/>
        <v>8.333333333333334</v>
      </c>
      <c r="Z19" s="253">
        <v>8.33</v>
      </c>
    </row>
    <row r="20" spans="2:26" ht="16.5" thickBot="1">
      <c r="B20" s="17">
        <v>12</v>
      </c>
      <c r="C20" s="3" t="s">
        <v>11</v>
      </c>
      <c r="D20" s="4" t="s">
        <v>26</v>
      </c>
      <c r="E20" s="19">
        <v>12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8">
        <v>0</v>
      </c>
      <c r="P20" s="18">
        <v>0</v>
      </c>
      <c r="Q20" s="18">
        <v>0</v>
      </c>
      <c r="R20" s="18">
        <v>2</v>
      </c>
      <c r="S20" s="18">
        <v>2</v>
      </c>
      <c r="T20" s="18">
        <v>0</v>
      </c>
      <c r="U20" s="18">
        <v>5</v>
      </c>
      <c r="V20" s="18">
        <v>2</v>
      </c>
      <c r="W20" s="21">
        <v>1</v>
      </c>
      <c r="X20" s="8">
        <f t="shared" si="0"/>
        <v>12</v>
      </c>
      <c r="Y20" s="6">
        <f t="shared" si="1"/>
        <v>14.5</v>
      </c>
      <c r="Z20" s="252">
        <v>14.5</v>
      </c>
    </row>
    <row r="21" spans="2:26" ht="16.5" thickBot="1">
      <c r="B21" s="17">
        <v>13</v>
      </c>
      <c r="C21" s="3">
        <v>11</v>
      </c>
      <c r="D21" s="4" t="s">
        <v>8</v>
      </c>
      <c r="E21" s="19">
        <v>14</v>
      </c>
      <c r="F21" s="20">
        <v>0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8">
        <v>3</v>
      </c>
      <c r="P21" s="18">
        <v>0</v>
      </c>
      <c r="Q21" s="18">
        <v>2</v>
      </c>
      <c r="R21" s="18">
        <v>2</v>
      </c>
      <c r="S21" s="18">
        <v>2</v>
      </c>
      <c r="T21" s="18">
        <v>1</v>
      </c>
      <c r="U21" s="18">
        <v>2</v>
      </c>
      <c r="V21" s="18">
        <v>1</v>
      </c>
      <c r="W21" s="21">
        <v>0</v>
      </c>
      <c r="X21" s="8">
        <f t="shared" si="0"/>
        <v>14</v>
      </c>
      <c r="Y21" s="6">
        <f t="shared" si="1"/>
        <v>11.571428571428571</v>
      </c>
      <c r="Z21" s="253">
        <v>11.57</v>
      </c>
    </row>
    <row r="22" spans="2:26" ht="16.5" thickBot="1">
      <c r="B22" s="11">
        <v>14</v>
      </c>
      <c r="C22" s="1">
        <v>11</v>
      </c>
      <c r="D22" s="2" t="s">
        <v>9</v>
      </c>
      <c r="E22" s="15">
        <v>8</v>
      </c>
      <c r="F22" s="16">
        <v>0</v>
      </c>
      <c r="G22" s="14">
        <v>0</v>
      </c>
      <c r="H22" s="14">
        <v>0</v>
      </c>
      <c r="I22" s="14">
        <v>0</v>
      </c>
      <c r="J22" s="14">
        <v>1</v>
      </c>
      <c r="K22" s="14">
        <v>0</v>
      </c>
      <c r="L22" s="14">
        <v>0</v>
      </c>
      <c r="M22" s="14">
        <v>0</v>
      </c>
      <c r="N22" s="14">
        <v>0</v>
      </c>
      <c r="O22" s="18">
        <v>1</v>
      </c>
      <c r="P22" s="18">
        <v>2</v>
      </c>
      <c r="Q22" s="18">
        <v>1</v>
      </c>
      <c r="R22" s="18">
        <v>1</v>
      </c>
      <c r="S22" s="18">
        <v>1</v>
      </c>
      <c r="T22" s="18">
        <v>1</v>
      </c>
      <c r="U22" s="18">
        <v>0</v>
      </c>
      <c r="V22" s="18">
        <v>0</v>
      </c>
      <c r="W22" s="14">
        <v>0</v>
      </c>
      <c r="X22" s="8">
        <f t="shared" si="0"/>
        <v>8</v>
      </c>
      <c r="Y22" s="6">
        <f t="shared" si="1"/>
        <v>10.375</v>
      </c>
      <c r="Z22" s="253">
        <v>10.38</v>
      </c>
    </row>
    <row r="23" spans="2:26" ht="16.5" thickBot="1">
      <c r="B23" s="5">
        <v>15</v>
      </c>
      <c r="C23" s="12">
        <v>11</v>
      </c>
      <c r="D23" s="13" t="s">
        <v>14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3</v>
      </c>
      <c r="P23" s="12">
        <v>0</v>
      </c>
      <c r="Q23" s="12">
        <v>0</v>
      </c>
      <c r="R23" s="12">
        <v>0</v>
      </c>
      <c r="S23" s="12">
        <v>1</v>
      </c>
      <c r="T23" s="22">
        <v>0</v>
      </c>
      <c r="U23" s="22">
        <v>0</v>
      </c>
      <c r="V23" s="22">
        <v>0</v>
      </c>
      <c r="W23" s="12">
        <v>0</v>
      </c>
      <c r="X23" s="8">
        <f t="shared" si="0"/>
        <v>5</v>
      </c>
      <c r="Y23" s="6">
        <f t="shared" si="1"/>
        <v>9</v>
      </c>
      <c r="Z23" s="253">
        <v>9</v>
      </c>
    </row>
    <row r="24" spans="2:26" ht="16.5" thickBot="1">
      <c r="B24" s="59">
        <v>16</v>
      </c>
      <c r="C24" s="60">
        <v>11</v>
      </c>
      <c r="D24" s="61" t="s">
        <v>20</v>
      </c>
      <c r="E24" s="62">
        <v>7</v>
      </c>
      <c r="F24" s="63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5">
        <v>6</v>
      </c>
      <c r="P24" s="65">
        <v>1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4">
        <v>0</v>
      </c>
      <c r="X24" s="66">
        <f t="shared" si="0"/>
        <v>7</v>
      </c>
      <c r="Y24" s="67">
        <f t="shared" si="1"/>
        <v>9.142857142857142</v>
      </c>
      <c r="Z24" s="253">
        <v>9.14</v>
      </c>
    </row>
    <row r="25" spans="2:26" ht="16.5" thickBot="1">
      <c r="B25" s="69">
        <v>19</v>
      </c>
      <c r="C25" s="70" t="s">
        <v>5</v>
      </c>
      <c r="D25" s="71" t="s">
        <v>22</v>
      </c>
      <c r="E25" s="72">
        <v>14</v>
      </c>
      <c r="F25" s="73">
        <v>0</v>
      </c>
      <c r="G25" s="74">
        <v>0</v>
      </c>
      <c r="H25" s="74">
        <v>1</v>
      </c>
      <c r="I25" s="74">
        <v>1</v>
      </c>
      <c r="J25" s="74">
        <v>2</v>
      </c>
      <c r="K25" s="74">
        <v>1</v>
      </c>
      <c r="L25" s="74">
        <v>1</v>
      </c>
      <c r="M25" s="74">
        <v>2</v>
      </c>
      <c r="N25" s="74">
        <v>2</v>
      </c>
      <c r="O25" s="75">
        <v>3</v>
      </c>
      <c r="P25" s="75">
        <v>1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4">
        <v>0</v>
      </c>
      <c r="X25" s="58">
        <f t="shared" si="0"/>
        <v>14</v>
      </c>
      <c r="Y25" s="76">
        <f t="shared" si="1"/>
        <v>6.5</v>
      </c>
      <c r="Z25" s="77">
        <v>7.7</v>
      </c>
    </row>
    <row r="26" spans="2:26" ht="16.5" thickBot="1">
      <c r="B26" s="42"/>
      <c r="C26" s="43" t="s">
        <v>17</v>
      </c>
      <c r="D26" s="78" t="s">
        <v>22</v>
      </c>
      <c r="E26" s="45">
        <v>20</v>
      </c>
      <c r="F26" s="46">
        <v>0</v>
      </c>
      <c r="G26" s="47">
        <v>0</v>
      </c>
      <c r="H26" s="47">
        <v>0</v>
      </c>
      <c r="I26" s="47">
        <v>0</v>
      </c>
      <c r="J26" s="47">
        <v>0</v>
      </c>
      <c r="K26" s="47">
        <v>2</v>
      </c>
      <c r="L26" s="47">
        <v>2</v>
      </c>
      <c r="M26" s="47">
        <v>1</v>
      </c>
      <c r="N26" s="47">
        <v>1</v>
      </c>
      <c r="O26" s="48">
        <v>7</v>
      </c>
      <c r="P26" s="48">
        <v>3</v>
      </c>
      <c r="Q26" s="48">
        <v>2</v>
      </c>
      <c r="R26" s="48">
        <v>0</v>
      </c>
      <c r="S26" s="48">
        <v>2</v>
      </c>
      <c r="T26" s="48">
        <v>0</v>
      </c>
      <c r="U26" s="48">
        <v>0</v>
      </c>
      <c r="V26" s="48">
        <v>0</v>
      </c>
      <c r="W26" s="47">
        <v>0</v>
      </c>
      <c r="X26" s="58">
        <f t="shared" si="0"/>
        <v>20</v>
      </c>
      <c r="Y26" s="57">
        <f t="shared" si="1"/>
        <v>8.9</v>
      </c>
      <c r="Z26" s="79"/>
    </row>
    <row r="27" spans="2:26" ht="16.5" thickBot="1">
      <c r="B27" s="17">
        <v>20</v>
      </c>
      <c r="C27" s="3" t="s">
        <v>11</v>
      </c>
      <c r="D27" s="4" t="s">
        <v>12</v>
      </c>
      <c r="E27" s="19">
        <v>7</v>
      </c>
      <c r="F27" s="20">
        <v>0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18">
        <v>2</v>
      </c>
      <c r="P27" s="18">
        <v>1</v>
      </c>
      <c r="Q27" s="18">
        <v>0</v>
      </c>
      <c r="R27" s="18">
        <v>0</v>
      </c>
      <c r="S27" s="18">
        <v>2</v>
      </c>
      <c r="T27" s="18">
        <v>0</v>
      </c>
      <c r="U27" s="18">
        <v>0</v>
      </c>
      <c r="V27" s="18">
        <v>0</v>
      </c>
      <c r="W27" s="21">
        <v>0</v>
      </c>
      <c r="X27" s="68">
        <f t="shared" si="0"/>
        <v>7</v>
      </c>
      <c r="Y27" s="6">
        <f t="shared" si="1"/>
        <v>9.142857142857142</v>
      </c>
      <c r="Z27" s="252">
        <v>9.14</v>
      </c>
    </row>
    <row r="28" spans="2:26" ht="16.5" thickBot="1">
      <c r="B28" s="17">
        <v>22</v>
      </c>
      <c r="C28" s="3" t="s">
        <v>5</v>
      </c>
      <c r="D28" s="4" t="s">
        <v>10</v>
      </c>
      <c r="E28" s="19">
        <v>5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18">
        <v>2</v>
      </c>
      <c r="P28" s="18">
        <v>0</v>
      </c>
      <c r="Q28" s="18">
        <v>0</v>
      </c>
      <c r="R28" s="18">
        <v>0</v>
      </c>
      <c r="S28" s="18">
        <v>1</v>
      </c>
      <c r="T28" s="18">
        <v>1</v>
      </c>
      <c r="U28" s="18">
        <v>0</v>
      </c>
      <c r="V28" s="18">
        <v>0</v>
      </c>
      <c r="W28" s="21">
        <v>0</v>
      </c>
      <c r="X28" s="8">
        <f t="shared" si="0"/>
        <v>5</v>
      </c>
      <c r="Y28" s="6">
        <f t="shared" si="1"/>
        <v>10.6</v>
      </c>
      <c r="Z28" s="253">
        <v>10.6</v>
      </c>
    </row>
    <row r="29" spans="2:26" ht="16.5" thickBot="1">
      <c r="B29" s="17">
        <v>23</v>
      </c>
      <c r="C29" s="3">
        <v>11</v>
      </c>
      <c r="D29" s="4" t="s">
        <v>24</v>
      </c>
      <c r="E29" s="19">
        <v>13</v>
      </c>
      <c r="F29" s="20">
        <v>0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2</v>
      </c>
      <c r="M29" s="21">
        <v>0</v>
      </c>
      <c r="N29" s="21">
        <v>0</v>
      </c>
      <c r="O29" s="18">
        <v>4</v>
      </c>
      <c r="P29" s="18">
        <v>1</v>
      </c>
      <c r="Q29" s="18">
        <v>0</v>
      </c>
      <c r="R29" s="18">
        <v>1</v>
      </c>
      <c r="S29" s="18">
        <v>4</v>
      </c>
      <c r="T29" s="18">
        <v>0</v>
      </c>
      <c r="U29" s="18">
        <v>0</v>
      </c>
      <c r="V29" s="18">
        <v>0</v>
      </c>
      <c r="W29" s="21">
        <v>0</v>
      </c>
      <c r="X29" s="8">
        <f t="shared" si="0"/>
        <v>13</v>
      </c>
      <c r="Y29" s="6">
        <f t="shared" si="1"/>
        <v>9.692307692307692</v>
      </c>
      <c r="Z29" s="253">
        <v>9.69</v>
      </c>
    </row>
    <row r="30" spans="2:26" ht="16.5" thickBot="1">
      <c r="B30" s="17">
        <v>24</v>
      </c>
      <c r="C30" s="3">
        <v>11</v>
      </c>
      <c r="D30" s="4" t="s">
        <v>27</v>
      </c>
      <c r="E30" s="19">
        <v>11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1</v>
      </c>
      <c r="M30" s="21">
        <v>0</v>
      </c>
      <c r="N30" s="21">
        <v>0</v>
      </c>
      <c r="O30" s="18">
        <v>4</v>
      </c>
      <c r="P30" s="18">
        <v>1</v>
      </c>
      <c r="Q30" s="18">
        <v>0</v>
      </c>
      <c r="R30" s="18">
        <v>0</v>
      </c>
      <c r="S30" s="18">
        <v>3</v>
      </c>
      <c r="T30" s="18">
        <v>1</v>
      </c>
      <c r="U30" s="18">
        <v>0</v>
      </c>
      <c r="V30" s="18">
        <v>0</v>
      </c>
      <c r="W30" s="21">
        <v>0</v>
      </c>
      <c r="X30" s="8">
        <f t="shared" si="0"/>
        <v>11</v>
      </c>
      <c r="Y30" s="6">
        <f t="shared" si="1"/>
        <v>10</v>
      </c>
      <c r="Z30" s="253">
        <v>10</v>
      </c>
    </row>
    <row r="31" spans="2:26" ht="16.5" thickBot="1">
      <c r="B31" s="59">
        <v>25</v>
      </c>
      <c r="C31" s="60" t="s">
        <v>5</v>
      </c>
      <c r="D31" s="61" t="s">
        <v>6</v>
      </c>
      <c r="E31" s="62">
        <v>10</v>
      </c>
      <c r="F31" s="63">
        <v>0</v>
      </c>
      <c r="G31" s="64">
        <v>0</v>
      </c>
      <c r="H31" s="64">
        <v>0</v>
      </c>
      <c r="I31" s="64">
        <v>1</v>
      </c>
      <c r="J31" s="64">
        <v>2</v>
      </c>
      <c r="K31" s="64">
        <v>1</v>
      </c>
      <c r="L31" s="64">
        <v>1</v>
      </c>
      <c r="M31" s="64">
        <v>0</v>
      </c>
      <c r="N31" s="64">
        <v>1</v>
      </c>
      <c r="O31" s="65">
        <v>2</v>
      </c>
      <c r="P31" s="65">
        <v>2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4">
        <v>0</v>
      </c>
      <c r="X31" s="66">
        <f t="shared" si="0"/>
        <v>10</v>
      </c>
      <c r="Y31" s="67">
        <f t="shared" si="1"/>
        <v>6.8</v>
      </c>
      <c r="Z31" s="253">
        <v>6.8</v>
      </c>
    </row>
    <row r="32" spans="2:26" ht="16.5" thickBot="1">
      <c r="B32" s="69">
        <v>36</v>
      </c>
      <c r="C32" s="70" t="s">
        <v>5</v>
      </c>
      <c r="D32" s="71" t="s">
        <v>23</v>
      </c>
      <c r="E32" s="72">
        <v>17</v>
      </c>
      <c r="F32" s="73">
        <v>0</v>
      </c>
      <c r="G32" s="74">
        <v>0</v>
      </c>
      <c r="H32" s="74">
        <v>1</v>
      </c>
      <c r="I32" s="74">
        <v>0</v>
      </c>
      <c r="J32" s="74">
        <v>6</v>
      </c>
      <c r="K32" s="74">
        <v>2</v>
      </c>
      <c r="L32" s="74">
        <v>1</v>
      </c>
      <c r="M32" s="74">
        <v>0</v>
      </c>
      <c r="N32" s="74">
        <v>0</v>
      </c>
      <c r="O32" s="75">
        <v>4</v>
      </c>
      <c r="P32" s="75">
        <v>2</v>
      </c>
      <c r="Q32" s="75">
        <v>1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4">
        <v>0</v>
      </c>
      <c r="X32" s="58">
        <f t="shared" si="0"/>
        <v>17</v>
      </c>
      <c r="Y32" s="76">
        <f t="shared" si="1"/>
        <v>6.411764705882353</v>
      </c>
      <c r="Z32" s="77">
        <v>7.48</v>
      </c>
    </row>
    <row r="33" spans="2:26" ht="16.5" thickBot="1">
      <c r="B33" s="23"/>
      <c r="C33" s="81" t="s">
        <v>17</v>
      </c>
      <c r="D33" s="82" t="s">
        <v>23</v>
      </c>
      <c r="E33" s="83">
        <v>24</v>
      </c>
      <c r="F33" s="84">
        <v>0</v>
      </c>
      <c r="G33" s="85">
        <v>1</v>
      </c>
      <c r="H33" s="85">
        <v>0</v>
      </c>
      <c r="I33" s="85">
        <v>2</v>
      </c>
      <c r="J33" s="85">
        <v>2</v>
      </c>
      <c r="K33" s="85">
        <v>4</v>
      </c>
      <c r="L33" s="85">
        <v>0</v>
      </c>
      <c r="M33" s="85">
        <v>1</v>
      </c>
      <c r="N33" s="85">
        <v>0</v>
      </c>
      <c r="O33" s="65">
        <v>3</v>
      </c>
      <c r="P33" s="65">
        <v>3</v>
      </c>
      <c r="Q33" s="65">
        <v>1</v>
      </c>
      <c r="R33" s="65">
        <v>1</v>
      </c>
      <c r="S33" s="65">
        <v>3</v>
      </c>
      <c r="T33" s="65">
        <v>1</v>
      </c>
      <c r="U33" s="65">
        <v>2</v>
      </c>
      <c r="V33" s="65">
        <v>0</v>
      </c>
      <c r="W33" s="85">
        <v>0</v>
      </c>
      <c r="X33" s="66">
        <f t="shared" si="0"/>
        <v>24</v>
      </c>
      <c r="Y33" s="67">
        <f t="shared" si="1"/>
        <v>8.541666666666666</v>
      </c>
      <c r="Z33" s="79"/>
    </row>
    <row r="34" spans="2:25" ht="16.5" thickBot="1">
      <c r="B34" s="89" t="s">
        <v>35</v>
      </c>
      <c r="C34" s="90"/>
      <c r="D34" s="91"/>
      <c r="E34" s="93">
        <f>SUM(E7:E33)</f>
        <v>355</v>
      </c>
      <c r="F34" s="86">
        <f>SUM(F7:F33)</f>
        <v>0</v>
      </c>
      <c r="G34" s="86">
        <f aca="true" t="shared" si="2" ref="G34:X34">SUM(G7:G33)</f>
        <v>1</v>
      </c>
      <c r="H34" s="86">
        <f t="shared" si="2"/>
        <v>5</v>
      </c>
      <c r="I34" s="86">
        <f t="shared" si="2"/>
        <v>17</v>
      </c>
      <c r="J34" s="86">
        <f t="shared" si="2"/>
        <v>28</v>
      </c>
      <c r="K34" s="86">
        <f t="shared" si="2"/>
        <v>25</v>
      </c>
      <c r="L34" s="86">
        <f t="shared" si="2"/>
        <v>19</v>
      </c>
      <c r="M34" s="86">
        <f t="shared" si="2"/>
        <v>18</v>
      </c>
      <c r="N34" s="86">
        <f t="shared" si="2"/>
        <v>11</v>
      </c>
      <c r="O34" s="86">
        <f t="shared" si="2"/>
        <v>89</v>
      </c>
      <c r="P34" s="86">
        <f t="shared" si="2"/>
        <v>38</v>
      </c>
      <c r="Q34" s="86">
        <f t="shared" si="2"/>
        <v>14</v>
      </c>
      <c r="R34" s="86">
        <f t="shared" si="2"/>
        <v>8</v>
      </c>
      <c r="S34" s="86">
        <f t="shared" si="2"/>
        <v>48</v>
      </c>
      <c r="T34" s="86">
        <f t="shared" si="2"/>
        <v>19</v>
      </c>
      <c r="U34" s="86">
        <f t="shared" si="2"/>
        <v>11</v>
      </c>
      <c r="V34" s="86">
        <f t="shared" si="2"/>
        <v>3</v>
      </c>
      <c r="W34" s="86">
        <f t="shared" si="2"/>
        <v>1</v>
      </c>
      <c r="X34" s="92">
        <f t="shared" si="2"/>
        <v>355</v>
      </c>
      <c r="Y34" s="94">
        <f t="shared" si="1"/>
        <v>8.952112676056338</v>
      </c>
    </row>
  </sheetData>
  <sheetProtection/>
  <mergeCells count="15">
    <mergeCell ref="Z8:Z9"/>
    <mergeCell ref="Z12:Z13"/>
    <mergeCell ref="Z32:Z33"/>
    <mergeCell ref="Z25:Z26"/>
    <mergeCell ref="B34:D34"/>
    <mergeCell ref="B12:B13"/>
    <mergeCell ref="B8:B9"/>
    <mergeCell ref="B25:B26"/>
    <mergeCell ref="B32:B33"/>
    <mergeCell ref="B3:Y4"/>
    <mergeCell ref="B5:B6"/>
    <mergeCell ref="C5:C6"/>
    <mergeCell ref="D5:D6"/>
    <mergeCell ref="E5:E6"/>
    <mergeCell ref="F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35"/>
  <sheetViews>
    <sheetView zoomScalePageLayoutView="0" workbookViewId="0" topLeftCell="A7">
      <selection activeCell="T37" sqref="T37"/>
    </sheetView>
  </sheetViews>
  <sheetFormatPr defaultColWidth="9.140625" defaultRowHeight="15"/>
  <cols>
    <col min="1" max="1" width="9.140625" style="49" customWidth="1"/>
  </cols>
  <sheetData>
    <row r="1" s="49" customFormat="1" ht="15"/>
    <row r="2" spans="1:3" ht="15">
      <c r="A2" s="257" t="s">
        <v>113</v>
      </c>
      <c r="B2" s="257" t="s">
        <v>0</v>
      </c>
      <c r="C2" s="257" t="s">
        <v>112</v>
      </c>
    </row>
    <row r="3" spans="1:3" ht="15.75">
      <c r="A3" s="263">
        <v>1</v>
      </c>
      <c r="B3" s="254" t="s">
        <v>96</v>
      </c>
      <c r="C3" s="256">
        <v>14.5</v>
      </c>
    </row>
    <row r="4" spans="1:3" ht="15" customHeight="1">
      <c r="A4" s="263">
        <v>2</v>
      </c>
      <c r="B4" s="254" t="s">
        <v>89</v>
      </c>
      <c r="C4" s="256">
        <v>11.64</v>
      </c>
    </row>
    <row r="5" spans="1:3" ht="15.75">
      <c r="A5" s="263">
        <v>3</v>
      </c>
      <c r="B5" s="254" t="s">
        <v>97</v>
      </c>
      <c r="C5" s="256">
        <v>11.57</v>
      </c>
    </row>
    <row r="6" spans="1:3" ht="15.75">
      <c r="A6" s="263">
        <v>4</v>
      </c>
      <c r="B6" s="254" t="s">
        <v>94</v>
      </c>
      <c r="C6" s="256">
        <v>10.89</v>
      </c>
    </row>
    <row r="7" spans="1:3" ht="15" customHeight="1">
      <c r="A7" s="263">
        <v>5</v>
      </c>
      <c r="B7" s="254" t="s">
        <v>103</v>
      </c>
      <c r="C7" s="256">
        <v>10.6</v>
      </c>
    </row>
    <row r="8" spans="1:3" ht="15.75">
      <c r="A8" s="263">
        <v>6</v>
      </c>
      <c r="B8" s="254" t="s">
        <v>98</v>
      </c>
      <c r="C8" s="256">
        <v>10.38</v>
      </c>
    </row>
    <row r="9" spans="1:3" ht="15.75">
      <c r="A9" s="263">
        <v>7</v>
      </c>
      <c r="B9" s="254" t="s">
        <v>105</v>
      </c>
      <c r="C9" s="256">
        <v>10</v>
      </c>
    </row>
    <row r="10" spans="1:3" ht="15.75">
      <c r="A10" s="263">
        <v>8</v>
      </c>
      <c r="B10" s="254" t="s">
        <v>104</v>
      </c>
      <c r="C10" s="256">
        <v>9.69</v>
      </c>
    </row>
    <row r="11" spans="1:3" ht="15.75">
      <c r="A11" s="263">
        <v>9</v>
      </c>
      <c r="B11" s="254" t="s">
        <v>91</v>
      </c>
      <c r="C11" s="256">
        <v>9.57</v>
      </c>
    </row>
    <row r="12" spans="1:3" ht="15.75">
      <c r="A12" s="263">
        <v>10</v>
      </c>
      <c r="B12" s="254" t="s">
        <v>100</v>
      </c>
      <c r="C12" s="256">
        <v>9.14</v>
      </c>
    </row>
    <row r="13" spans="1:3" ht="15.75">
      <c r="A13" s="263">
        <v>10</v>
      </c>
      <c r="B13" s="254" t="s">
        <v>102</v>
      </c>
      <c r="C13" s="256">
        <v>9.14</v>
      </c>
    </row>
    <row r="14" spans="1:3" ht="15.75">
      <c r="A14" s="263">
        <v>11</v>
      </c>
      <c r="B14" s="254" t="s">
        <v>99</v>
      </c>
      <c r="C14" s="256">
        <v>9</v>
      </c>
    </row>
    <row r="15" spans="1:3" ht="15.75">
      <c r="A15" s="263">
        <v>12</v>
      </c>
      <c r="B15" s="254" t="s">
        <v>85</v>
      </c>
      <c r="C15" s="255">
        <v>8.58</v>
      </c>
    </row>
    <row r="16" spans="1:3" ht="15.75">
      <c r="A16" s="263">
        <v>13</v>
      </c>
      <c r="B16" s="254" t="s">
        <v>87</v>
      </c>
      <c r="C16" s="256">
        <v>8.33</v>
      </c>
    </row>
    <row r="17" spans="1:3" ht="15.75">
      <c r="A17" s="263">
        <v>13</v>
      </c>
      <c r="B17" s="254" t="s">
        <v>95</v>
      </c>
      <c r="C17" s="256">
        <v>8.33</v>
      </c>
    </row>
    <row r="18" spans="1:3" ht="15.75">
      <c r="A18" s="263">
        <v>14</v>
      </c>
      <c r="B18" s="254" t="s">
        <v>90</v>
      </c>
      <c r="C18" s="256">
        <v>8.14</v>
      </c>
    </row>
    <row r="19" spans="1:3" ht="15" customHeight="1">
      <c r="A19" s="263">
        <v>15</v>
      </c>
      <c r="B19" s="254" t="s">
        <v>101</v>
      </c>
      <c r="C19" s="256">
        <v>7.7</v>
      </c>
    </row>
    <row r="20" spans="1:3" ht="15.75">
      <c r="A20" s="263">
        <v>16</v>
      </c>
      <c r="B20" s="254" t="s">
        <v>92</v>
      </c>
      <c r="C20" s="256">
        <v>7.5</v>
      </c>
    </row>
    <row r="21" spans="1:3" ht="15.75">
      <c r="A21" s="263">
        <v>17</v>
      </c>
      <c r="B21" s="254" t="s">
        <v>107</v>
      </c>
      <c r="C21" s="256">
        <v>7.48</v>
      </c>
    </row>
    <row r="22" spans="1:3" ht="15.75">
      <c r="A22" s="263">
        <v>18</v>
      </c>
      <c r="B22" s="254" t="s">
        <v>88</v>
      </c>
      <c r="C22" s="256">
        <v>7.42</v>
      </c>
    </row>
    <row r="23" spans="1:3" ht="15.75">
      <c r="A23" s="263">
        <v>19</v>
      </c>
      <c r="B23" s="254" t="s">
        <v>86</v>
      </c>
      <c r="C23" s="256">
        <v>7.06</v>
      </c>
    </row>
    <row r="24" spans="1:3" ht="15.75">
      <c r="A24" s="263">
        <v>20</v>
      </c>
      <c r="B24" s="254" t="s">
        <v>93</v>
      </c>
      <c r="C24" s="256">
        <v>7</v>
      </c>
    </row>
    <row r="25" spans="1:3" ht="15" customHeight="1">
      <c r="A25" s="263">
        <v>21</v>
      </c>
      <c r="B25" s="254" t="s">
        <v>106</v>
      </c>
      <c r="C25" s="256">
        <v>6.8</v>
      </c>
    </row>
    <row r="26" spans="2:3" s="49" customFormat="1" ht="15" customHeight="1">
      <c r="B26" s="261"/>
      <c r="C26" s="262"/>
    </row>
    <row r="27" spans="1:3" ht="15">
      <c r="A27" s="257" t="s">
        <v>113</v>
      </c>
      <c r="B27" s="257" t="s">
        <v>0</v>
      </c>
      <c r="C27" s="257" t="s">
        <v>112</v>
      </c>
    </row>
    <row r="28" spans="1:3" ht="15.75">
      <c r="A28" s="263">
        <v>1</v>
      </c>
      <c r="B28" s="254" t="s">
        <v>94</v>
      </c>
      <c r="C28" s="256">
        <v>10.89</v>
      </c>
    </row>
    <row r="29" spans="1:3" ht="15.75">
      <c r="A29" s="263">
        <v>2</v>
      </c>
      <c r="B29" s="254" t="s">
        <v>103</v>
      </c>
      <c r="C29" s="256">
        <v>10.6</v>
      </c>
    </row>
    <row r="30" spans="1:3" ht="15.75">
      <c r="A30" s="263">
        <v>3</v>
      </c>
      <c r="B30" s="254" t="s">
        <v>98</v>
      </c>
      <c r="C30" s="256">
        <v>10.38</v>
      </c>
    </row>
    <row r="31" spans="1:3" ht="15.75">
      <c r="A31" s="263">
        <v>4</v>
      </c>
      <c r="B31" s="254" t="s">
        <v>105</v>
      </c>
      <c r="C31" s="256">
        <v>10</v>
      </c>
    </row>
    <row r="32" spans="1:3" ht="15.75">
      <c r="A32" s="263">
        <v>5</v>
      </c>
      <c r="B32" s="254" t="s">
        <v>100</v>
      </c>
      <c r="C32" s="256">
        <v>9.14</v>
      </c>
    </row>
    <row r="33" spans="1:3" ht="15.75">
      <c r="A33" s="263">
        <v>6</v>
      </c>
      <c r="B33" s="254" t="s">
        <v>99</v>
      </c>
      <c r="C33" s="256">
        <v>9</v>
      </c>
    </row>
    <row r="34" spans="1:3" ht="15.75">
      <c r="A34" s="263">
        <v>7</v>
      </c>
      <c r="B34" s="254" t="s">
        <v>92</v>
      </c>
      <c r="C34" s="256">
        <v>7.5</v>
      </c>
    </row>
    <row r="35" spans="1:3" ht="15.75">
      <c r="A35" s="263">
        <v>8</v>
      </c>
      <c r="B35" s="254" t="s">
        <v>93</v>
      </c>
      <c r="C35" s="256">
        <v>7</v>
      </c>
    </row>
  </sheetData>
  <sheetProtection/>
  <autoFilter ref="B27:C27">
    <sortState ref="B28:C35">
      <sortCondition descending="1" sortBy="value" ref="C28:C35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N26"/>
  <sheetViews>
    <sheetView zoomScalePageLayoutView="0" workbookViewId="0" topLeftCell="A1">
      <selection activeCell="I20" sqref="I20"/>
    </sheetView>
  </sheetViews>
  <sheetFormatPr defaultColWidth="9.140625" defaultRowHeight="15"/>
  <sheetData>
    <row r="2" spans="1:4" ht="15">
      <c r="A2" s="258" t="s">
        <v>0</v>
      </c>
      <c r="B2" s="257" t="s">
        <v>83</v>
      </c>
      <c r="C2" s="257" t="s">
        <v>84</v>
      </c>
      <c r="D2" s="257" t="s">
        <v>112</v>
      </c>
    </row>
    <row r="3" spans="1:4" ht="15.75">
      <c r="A3" s="148" t="s">
        <v>85</v>
      </c>
      <c r="B3" s="266">
        <v>67</v>
      </c>
      <c r="C3" s="267">
        <v>17</v>
      </c>
      <c r="D3" s="271">
        <v>8.58</v>
      </c>
    </row>
    <row r="4" spans="1:4" ht="15.75">
      <c r="A4" s="260" t="s">
        <v>86</v>
      </c>
      <c r="B4" s="268">
        <v>35</v>
      </c>
      <c r="C4" s="268">
        <v>4</v>
      </c>
      <c r="D4" s="269">
        <v>7.06</v>
      </c>
    </row>
    <row r="5" spans="1:14" ht="15.75">
      <c r="A5" s="148" t="s">
        <v>87</v>
      </c>
      <c r="B5" s="267">
        <v>57</v>
      </c>
      <c r="C5" s="266">
        <v>24</v>
      </c>
      <c r="D5" s="269">
        <v>8.33</v>
      </c>
      <c r="G5" s="273"/>
      <c r="H5" s="249" t="s">
        <v>115</v>
      </c>
      <c r="I5" s="249"/>
      <c r="J5" s="249"/>
      <c r="K5" s="249"/>
      <c r="L5" s="249"/>
      <c r="M5" s="249"/>
      <c r="N5" s="249"/>
    </row>
    <row r="6" spans="1:14" ht="15.75">
      <c r="A6" s="260" t="s">
        <v>88</v>
      </c>
      <c r="B6" s="267">
        <v>47</v>
      </c>
      <c r="C6" s="268">
        <v>11</v>
      </c>
      <c r="D6" s="269">
        <v>7.42</v>
      </c>
      <c r="H6" s="274"/>
      <c r="I6" s="274"/>
      <c r="J6" s="274"/>
      <c r="K6" s="274"/>
      <c r="L6" s="274"/>
      <c r="M6" s="274"/>
      <c r="N6" s="274"/>
    </row>
    <row r="7" spans="1:14" ht="15.75">
      <c r="A7" s="148" t="s">
        <v>89</v>
      </c>
      <c r="B7" s="266">
        <v>89</v>
      </c>
      <c r="C7" s="266">
        <v>56</v>
      </c>
      <c r="D7" s="270">
        <v>11.64</v>
      </c>
      <c r="G7" s="272"/>
      <c r="H7" s="249" t="s">
        <v>116</v>
      </c>
      <c r="I7" s="249"/>
      <c r="J7" s="249"/>
      <c r="K7" s="249"/>
      <c r="L7" s="249"/>
      <c r="M7" s="249"/>
      <c r="N7" s="249"/>
    </row>
    <row r="8" spans="1:14" ht="15.75">
      <c r="A8" s="260" t="s">
        <v>90</v>
      </c>
      <c r="B8" s="266">
        <v>68</v>
      </c>
      <c r="C8" s="268">
        <v>5</v>
      </c>
      <c r="D8" s="269">
        <v>8.14</v>
      </c>
      <c r="H8" s="274"/>
      <c r="I8" s="274"/>
      <c r="J8" s="274"/>
      <c r="K8" s="274"/>
      <c r="L8" s="274"/>
      <c r="M8" s="274"/>
      <c r="N8" s="274"/>
    </row>
    <row r="9" spans="1:14" ht="15.75">
      <c r="A9" s="148" t="s">
        <v>91</v>
      </c>
      <c r="B9" s="266">
        <v>81</v>
      </c>
      <c r="C9" s="266">
        <v>29</v>
      </c>
      <c r="D9" s="270">
        <v>9.57</v>
      </c>
      <c r="G9" s="247"/>
      <c r="H9" s="249" t="s">
        <v>117</v>
      </c>
      <c r="I9" s="249"/>
      <c r="J9" s="249"/>
      <c r="K9" s="249"/>
      <c r="L9" s="249"/>
      <c r="M9" s="249"/>
      <c r="N9" s="249"/>
    </row>
    <row r="10" spans="1:4" ht="15.75">
      <c r="A10" s="260" t="s">
        <v>92</v>
      </c>
      <c r="B10" s="268">
        <v>33</v>
      </c>
      <c r="C10" s="267">
        <v>17</v>
      </c>
      <c r="D10" s="269">
        <v>7.5</v>
      </c>
    </row>
    <row r="11" spans="1:4" ht="15.75">
      <c r="A11" s="148" t="s">
        <v>93</v>
      </c>
      <c r="B11" s="267">
        <v>43</v>
      </c>
      <c r="C11" s="267">
        <v>14</v>
      </c>
      <c r="D11" s="269">
        <v>7</v>
      </c>
    </row>
    <row r="12" spans="1:4" ht="15.75">
      <c r="A12" s="260" t="s">
        <v>94</v>
      </c>
      <c r="B12" s="266">
        <v>89</v>
      </c>
      <c r="C12" s="266">
        <v>56</v>
      </c>
      <c r="D12" s="270">
        <v>10.89</v>
      </c>
    </row>
    <row r="13" spans="1:4" ht="15.75">
      <c r="A13" s="148" t="s">
        <v>95</v>
      </c>
      <c r="B13" s="267">
        <v>56</v>
      </c>
      <c r="C13" s="259">
        <v>22</v>
      </c>
      <c r="D13" s="269">
        <v>8.33</v>
      </c>
    </row>
    <row r="14" spans="1:4" ht="15.75">
      <c r="A14" s="260" t="s">
        <v>96</v>
      </c>
      <c r="B14" s="266">
        <v>100</v>
      </c>
      <c r="C14" s="266">
        <v>82</v>
      </c>
      <c r="D14" s="270">
        <v>14.5</v>
      </c>
    </row>
    <row r="15" spans="1:4" ht="15.75">
      <c r="A15" s="148" t="s">
        <v>97</v>
      </c>
      <c r="B15" s="266">
        <v>93</v>
      </c>
      <c r="C15" s="266">
        <v>43</v>
      </c>
      <c r="D15" s="270">
        <v>11.57</v>
      </c>
    </row>
    <row r="16" spans="1:4" ht="15.75">
      <c r="A16" s="260" t="s">
        <v>98</v>
      </c>
      <c r="B16" s="266">
        <v>88</v>
      </c>
      <c r="C16" s="266">
        <v>25</v>
      </c>
      <c r="D16" s="270">
        <v>10.38</v>
      </c>
    </row>
    <row r="17" spans="1:4" ht="15.75">
      <c r="A17" s="148" t="s">
        <v>99</v>
      </c>
      <c r="B17" s="266">
        <v>80</v>
      </c>
      <c r="C17" s="267">
        <v>20</v>
      </c>
      <c r="D17" s="270">
        <v>9</v>
      </c>
    </row>
    <row r="18" spans="1:4" ht="15.75">
      <c r="A18" s="260" t="s">
        <v>100</v>
      </c>
      <c r="B18" s="266">
        <v>100</v>
      </c>
      <c r="C18" s="268">
        <v>0</v>
      </c>
      <c r="D18" s="270">
        <v>9.14</v>
      </c>
    </row>
    <row r="19" spans="1:4" ht="15.75">
      <c r="A19" s="260" t="s">
        <v>101</v>
      </c>
      <c r="B19" s="267">
        <v>53</v>
      </c>
      <c r="C19" s="268">
        <v>6</v>
      </c>
      <c r="D19" s="269">
        <v>7.7</v>
      </c>
    </row>
    <row r="20" spans="1:4" ht="15.75">
      <c r="A20" s="260" t="s">
        <v>102</v>
      </c>
      <c r="B20" s="266">
        <v>71</v>
      </c>
      <c r="C20" s="266">
        <v>29</v>
      </c>
      <c r="D20" s="270">
        <v>9.14</v>
      </c>
    </row>
    <row r="21" spans="1:4" ht="15.75">
      <c r="A21" s="260" t="s">
        <v>103</v>
      </c>
      <c r="B21" s="266">
        <v>80</v>
      </c>
      <c r="C21" s="266">
        <v>40</v>
      </c>
      <c r="D21" s="270">
        <v>10.6</v>
      </c>
    </row>
    <row r="22" spans="1:4" ht="15.75">
      <c r="A22" s="260" t="s">
        <v>104</v>
      </c>
      <c r="B22" s="266">
        <v>77</v>
      </c>
      <c r="C22" s="266">
        <v>31</v>
      </c>
      <c r="D22" s="270">
        <v>9.69</v>
      </c>
    </row>
    <row r="23" spans="1:4" ht="15.75">
      <c r="A23" s="260" t="s">
        <v>105</v>
      </c>
      <c r="B23" s="266">
        <v>82</v>
      </c>
      <c r="C23" s="266">
        <v>36</v>
      </c>
      <c r="D23" s="270">
        <v>10</v>
      </c>
    </row>
    <row r="24" spans="1:4" ht="15.75">
      <c r="A24" s="260" t="s">
        <v>106</v>
      </c>
      <c r="B24" s="267">
        <v>40</v>
      </c>
      <c r="C24" s="268">
        <v>0</v>
      </c>
      <c r="D24" s="269">
        <v>6.8</v>
      </c>
    </row>
    <row r="25" spans="1:4" ht="15.75">
      <c r="A25" s="260" t="s">
        <v>107</v>
      </c>
      <c r="B25" s="267">
        <v>51</v>
      </c>
      <c r="C25" s="267">
        <v>15</v>
      </c>
      <c r="D25" s="269">
        <v>7.48</v>
      </c>
    </row>
    <row r="26" spans="1:4" ht="15.75">
      <c r="A26" s="264" t="s">
        <v>114</v>
      </c>
      <c r="B26" s="265">
        <v>65</v>
      </c>
      <c r="C26" s="265">
        <v>23</v>
      </c>
      <c r="D26" s="265">
        <v>8.95</v>
      </c>
    </row>
  </sheetData>
  <sheetProtection/>
  <mergeCells count="3">
    <mergeCell ref="H5:N5"/>
    <mergeCell ref="H7:N7"/>
    <mergeCell ref="H9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SVETLANA_S</cp:lastModifiedBy>
  <dcterms:created xsi:type="dcterms:W3CDTF">2013-10-09T12:05:42Z</dcterms:created>
  <dcterms:modified xsi:type="dcterms:W3CDTF">2013-10-31T12:09:42Z</dcterms:modified>
  <cp:category/>
  <cp:version/>
  <cp:contentType/>
  <cp:contentStatus/>
</cp:coreProperties>
</file>